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6.xml" ContentType="application/vnd.openxmlformats-officedocument.spreadsheetml.externalLink+xml"/>
  <Override PartName="/xl/externalLinks/externalLink7.xml" ContentType="application/vnd.openxmlformats-officedocument.spreadsheetml.externalLink+xml"/>
  <Default Extension="jpe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Default Extension="png" ContentType="image/png"/>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360" yWindow="300" windowWidth="11355" windowHeight="5895" tabRatio="1000"/>
  </bookViews>
  <sheets>
    <sheet name="Caratula" sheetId="65" r:id="rId1"/>
    <sheet name="ECG-1" sheetId="5" r:id="rId2"/>
    <sheet name="ECG-2" sheetId="48" r:id="rId3"/>
    <sheet name="APP-1" sheetId="8" r:id="rId4"/>
    <sheet name="APP-2" sheetId="68" r:id="rId5"/>
    <sheet name="APP-3_1" sheetId="80" r:id="rId6"/>
    <sheet name="APP-3_2" sheetId="94" r:id="rId7"/>
    <sheet name="APP-3_3" sheetId="95" r:id="rId8"/>
    <sheet name="APP-3_4" sheetId="96" r:id="rId9"/>
    <sheet name="APP-3_5" sheetId="97" r:id="rId10"/>
    <sheet name="AR_1" sheetId="88" r:id="rId11"/>
    <sheet name="AR_2" sheetId="98" r:id="rId12"/>
    <sheet name="AR_3" sheetId="99" r:id="rId13"/>
    <sheet name="AR_4" sheetId="100" r:id="rId14"/>
    <sheet name="AR_5" sheetId="101" r:id="rId15"/>
    <sheet name="ARF_1" sheetId="92" r:id="rId16"/>
    <sheet name="ARF_2" sheetId="91" r:id="rId17"/>
    <sheet name="ARF_3" sheetId="90" r:id="rId18"/>
    <sheet name="ARF_4" sheetId="87" r:id="rId19"/>
    <sheet name="ARF_5" sheetId="93" r:id="rId20"/>
    <sheet name="IPP 1" sheetId="89" r:id="rId21"/>
    <sheet name="IPP 2" sheetId="47" r:id="rId22"/>
    <sheet name="EAP" sheetId="84" r:id="rId23"/>
    <sheet name="ADS-1" sheetId="22" r:id="rId24"/>
    <sheet name="ADS-2" sheetId="53" r:id="rId25"/>
    <sheet name="SAP" sheetId="26" r:id="rId26"/>
    <sheet name="FIC" sheetId="86" r:id="rId27"/>
    <sheet name="AUR" sheetId="71" r:id="rId28"/>
    <sheet name="PPD" sheetId="67" r:id="rId29"/>
  </sheets>
  <externalReferences>
    <externalReference r:id="rId30"/>
    <externalReference r:id="rId31"/>
    <externalReference r:id="rId32"/>
    <externalReference r:id="rId33"/>
    <externalReference r:id="rId34"/>
    <externalReference r:id="rId35"/>
    <externalReference r:id="rId36"/>
  </externalReferences>
  <definedNames>
    <definedName name="_______EJE1">[1]INICIO!$Y$166:$Y$186</definedName>
    <definedName name="_______EJE2">[1]INICIO!$Y$188:$Y$229</definedName>
    <definedName name="_______EJE3">[1]INICIO!$Y$231:$Y$247</definedName>
    <definedName name="_______EJE4">[1]INICIO!$Y$249:$Y$272</definedName>
    <definedName name="_______EJE5">[1]INICIO!$Y$274:$Y$287</definedName>
    <definedName name="_______EJE6">[1]INICIO!$Y$289:$Y$314</definedName>
    <definedName name="_______EJE7">[1]INICIO!$Y$316:$Y$356</definedName>
    <definedName name="______EJE1">[1]INICIO!$Y$166:$Y$186</definedName>
    <definedName name="______EJE2">[1]INICIO!$Y$188:$Y$229</definedName>
    <definedName name="______EJE3">[1]INICIO!$Y$231:$Y$247</definedName>
    <definedName name="______EJE4">[1]INICIO!$Y$249:$Y$272</definedName>
    <definedName name="______EJE5">[1]INICIO!$Y$274:$Y$287</definedName>
    <definedName name="______EJE6">[1]INICIO!$Y$289:$Y$314</definedName>
    <definedName name="______EJE7">[1]INICIO!$Y$316:$Y$356</definedName>
    <definedName name="_____EJE1">[1]INICIO!$Y$166:$Y$186</definedName>
    <definedName name="_____EJE2">[1]INICIO!$Y$188:$Y$229</definedName>
    <definedName name="_____EJE3">[1]INICIO!$Y$231:$Y$247</definedName>
    <definedName name="_____EJE4">[1]INICIO!$Y$249:$Y$272</definedName>
    <definedName name="_____EJE5">[1]INICIO!$Y$274:$Y$287</definedName>
    <definedName name="_____EJE6">[1]INICIO!$Y$289:$Y$314</definedName>
    <definedName name="_____EJE7">[1]INICIO!$Y$316:$Y$356</definedName>
    <definedName name="____EJE1">[2]INICIO!$Y$166:$Y$186</definedName>
    <definedName name="____EJE2">[2]INICIO!$Y$188:$Y$229</definedName>
    <definedName name="____EJE3">[2]INICIO!$Y$231:$Y$247</definedName>
    <definedName name="____EJE4">[2]INICIO!$Y$249:$Y$272</definedName>
    <definedName name="____EJE5">[2]INICIO!$Y$274:$Y$287</definedName>
    <definedName name="____EJE6">[2]INICIO!$Y$289:$Y$314</definedName>
    <definedName name="____EJE7">[2]INICIO!$Y$316:$Y$356</definedName>
    <definedName name="___EJE1" localSheetId="10">[1]INICIO!$Y$166:$Y$186</definedName>
    <definedName name="___EJE1" localSheetId="11">[1]INICIO!$Y$166:$Y$186</definedName>
    <definedName name="___EJE1" localSheetId="12">[1]INICIO!$Y$166:$Y$186</definedName>
    <definedName name="___EJE1" localSheetId="13">[1]INICIO!$Y$166:$Y$186</definedName>
    <definedName name="___EJE1" localSheetId="14">[1]INICIO!$Y$166:$Y$186</definedName>
    <definedName name="___EJE1">[2]INICIO!$Y$166:$Y$186</definedName>
    <definedName name="___EJE2" localSheetId="10">[1]INICIO!$Y$188:$Y$229</definedName>
    <definedName name="___EJE2" localSheetId="11">[1]INICIO!$Y$188:$Y$229</definedName>
    <definedName name="___EJE2" localSheetId="12">[1]INICIO!$Y$188:$Y$229</definedName>
    <definedName name="___EJE2" localSheetId="13">[1]INICIO!$Y$188:$Y$229</definedName>
    <definedName name="___EJE2" localSheetId="14">[1]INICIO!$Y$188:$Y$229</definedName>
    <definedName name="___EJE2">[2]INICIO!$Y$188:$Y$229</definedName>
    <definedName name="___EJE3" localSheetId="10">[1]INICIO!$Y$231:$Y$247</definedName>
    <definedName name="___EJE3" localSheetId="11">[1]INICIO!$Y$231:$Y$247</definedName>
    <definedName name="___EJE3" localSheetId="12">[1]INICIO!$Y$231:$Y$247</definedName>
    <definedName name="___EJE3" localSheetId="13">[1]INICIO!$Y$231:$Y$247</definedName>
    <definedName name="___EJE3" localSheetId="14">[1]INICIO!$Y$231:$Y$247</definedName>
    <definedName name="___EJE3">[2]INICIO!$Y$231:$Y$247</definedName>
    <definedName name="___EJE4" localSheetId="10">[1]INICIO!$Y$249:$Y$272</definedName>
    <definedName name="___EJE4" localSheetId="11">[1]INICIO!$Y$249:$Y$272</definedName>
    <definedName name="___EJE4" localSheetId="12">[1]INICIO!$Y$249:$Y$272</definedName>
    <definedName name="___EJE4" localSheetId="13">[1]INICIO!$Y$249:$Y$272</definedName>
    <definedName name="___EJE4" localSheetId="14">[1]INICIO!$Y$249:$Y$272</definedName>
    <definedName name="___EJE4">[2]INICIO!$Y$249:$Y$272</definedName>
    <definedName name="___EJE5" localSheetId="10">[1]INICIO!$Y$274:$Y$287</definedName>
    <definedName name="___EJE5" localSheetId="11">[1]INICIO!$Y$274:$Y$287</definedName>
    <definedName name="___EJE5" localSheetId="12">[1]INICIO!$Y$274:$Y$287</definedName>
    <definedName name="___EJE5" localSheetId="13">[1]INICIO!$Y$274:$Y$287</definedName>
    <definedName name="___EJE5" localSheetId="14">[1]INICIO!$Y$274:$Y$287</definedName>
    <definedName name="___EJE5">[2]INICIO!$Y$274:$Y$287</definedName>
    <definedName name="___EJE6" localSheetId="10">[1]INICIO!$Y$289:$Y$314</definedName>
    <definedName name="___EJE6" localSheetId="11">[1]INICIO!$Y$289:$Y$314</definedName>
    <definedName name="___EJE6" localSheetId="12">[1]INICIO!$Y$289:$Y$314</definedName>
    <definedName name="___EJE6" localSheetId="13">[1]INICIO!$Y$289:$Y$314</definedName>
    <definedName name="___EJE6" localSheetId="14">[1]INICIO!$Y$289:$Y$314</definedName>
    <definedName name="___EJE6">[2]INICIO!$Y$289:$Y$314</definedName>
    <definedName name="___EJE7" localSheetId="10">[1]INICIO!$Y$316:$Y$356</definedName>
    <definedName name="___EJE7" localSheetId="11">[1]INICIO!$Y$316:$Y$356</definedName>
    <definedName name="___EJE7" localSheetId="12">[1]INICIO!$Y$316:$Y$356</definedName>
    <definedName name="___EJE7" localSheetId="13">[1]INICIO!$Y$316:$Y$356</definedName>
    <definedName name="___EJE7" localSheetId="14">[1]INICIO!$Y$316:$Y$356</definedName>
    <definedName name="___EJE7">[2]INICIO!$Y$316:$Y$356</definedName>
    <definedName name="__EJE1" localSheetId="10">[1]INICIO!$Y$166:$Y$186</definedName>
    <definedName name="__EJE1" localSheetId="11">[1]INICIO!$Y$166:$Y$186</definedName>
    <definedName name="__EJE1" localSheetId="12">[1]INICIO!$Y$166:$Y$186</definedName>
    <definedName name="__EJE1" localSheetId="13">[1]INICIO!$Y$166:$Y$186</definedName>
    <definedName name="__EJE1" localSheetId="14">[1]INICIO!$Y$166:$Y$186</definedName>
    <definedName name="__EJE1">[2]INICIO!$Y$166:$Y$186</definedName>
    <definedName name="__EJE2" localSheetId="10">[1]INICIO!$Y$188:$Y$229</definedName>
    <definedName name="__EJE2" localSheetId="11">[1]INICIO!$Y$188:$Y$229</definedName>
    <definedName name="__EJE2" localSheetId="12">[1]INICIO!$Y$188:$Y$229</definedName>
    <definedName name="__EJE2" localSheetId="13">[1]INICIO!$Y$188:$Y$229</definedName>
    <definedName name="__EJE2" localSheetId="14">[1]INICIO!$Y$188:$Y$229</definedName>
    <definedName name="__EJE2">[2]INICIO!$Y$188:$Y$229</definedName>
    <definedName name="__EJE3" localSheetId="10">[1]INICIO!$Y$231:$Y$247</definedName>
    <definedName name="__EJE3" localSheetId="11">[1]INICIO!$Y$231:$Y$247</definedName>
    <definedName name="__EJE3" localSheetId="12">[1]INICIO!$Y$231:$Y$247</definedName>
    <definedName name="__EJE3" localSheetId="13">[1]INICIO!$Y$231:$Y$247</definedName>
    <definedName name="__EJE3" localSheetId="14">[1]INICIO!$Y$231:$Y$247</definedName>
    <definedName name="__EJE3">[2]INICIO!$Y$231:$Y$247</definedName>
    <definedName name="__EJE4" localSheetId="10">[1]INICIO!$Y$249:$Y$272</definedName>
    <definedName name="__EJE4" localSheetId="11">[1]INICIO!$Y$249:$Y$272</definedName>
    <definedName name="__EJE4" localSheetId="12">[1]INICIO!$Y$249:$Y$272</definedName>
    <definedName name="__EJE4" localSheetId="13">[1]INICIO!$Y$249:$Y$272</definedName>
    <definedName name="__EJE4" localSheetId="14">[1]INICIO!$Y$249:$Y$272</definedName>
    <definedName name="__EJE4">[2]INICIO!$Y$249:$Y$272</definedName>
    <definedName name="__EJE5" localSheetId="10">[1]INICIO!$Y$274:$Y$287</definedName>
    <definedName name="__EJE5" localSheetId="11">[1]INICIO!$Y$274:$Y$287</definedName>
    <definedName name="__EJE5" localSheetId="12">[1]INICIO!$Y$274:$Y$287</definedName>
    <definedName name="__EJE5" localSheetId="13">[1]INICIO!$Y$274:$Y$287</definedName>
    <definedName name="__EJE5" localSheetId="14">[1]INICIO!$Y$274:$Y$287</definedName>
    <definedName name="__EJE5">[2]INICIO!$Y$274:$Y$287</definedName>
    <definedName name="__EJE6" localSheetId="10">[1]INICIO!$Y$289:$Y$314</definedName>
    <definedName name="__EJE6" localSheetId="11">[1]INICIO!$Y$289:$Y$314</definedName>
    <definedName name="__EJE6" localSheetId="12">[1]INICIO!$Y$289:$Y$314</definedName>
    <definedName name="__EJE6" localSheetId="13">[1]INICIO!$Y$289:$Y$314</definedName>
    <definedName name="__EJE6" localSheetId="14">[1]INICIO!$Y$289:$Y$314</definedName>
    <definedName name="__EJE6">[2]INICIO!$Y$289:$Y$314</definedName>
    <definedName name="__EJE7" localSheetId="10">[1]INICIO!$Y$316:$Y$356</definedName>
    <definedName name="__EJE7" localSheetId="11">[1]INICIO!$Y$316:$Y$356</definedName>
    <definedName name="__EJE7" localSheetId="12">[1]INICIO!$Y$316:$Y$356</definedName>
    <definedName name="__EJE7" localSheetId="13">[1]INICIO!$Y$316:$Y$356</definedName>
    <definedName name="__EJE7" localSheetId="14">[1]INICIO!$Y$316:$Y$356</definedName>
    <definedName name="__EJE7">[2]INICIO!$Y$316:$Y$356</definedName>
    <definedName name="_EJE1" localSheetId="10">[1]INICIO!$Y$166:$Y$186</definedName>
    <definedName name="_EJE1" localSheetId="11">[1]INICIO!$Y$166:$Y$186</definedName>
    <definedName name="_EJE1" localSheetId="12">[1]INICIO!$Y$166:$Y$186</definedName>
    <definedName name="_EJE1" localSheetId="13">[1]INICIO!$Y$166:$Y$186</definedName>
    <definedName name="_EJE1" localSheetId="14">[1]INICIO!$Y$166:$Y$186</definedName>
    <definedName name="_EJE1" localSheetId="20">[3]INICIO!$Y$166:$Y$186</definedName>
    <definedName name="_EJE1" localSheetId="21">[3]INICIO!$Y$166:$Y$186</definedName>
    <definedName name="_EJE1">[2]INICIO!$Y$166:$Y$186</definedName>
    <definedName name="_EJE2" localSheetId="10">[1]INICIO!$Y$188:$Y$229</definedName>
    <definedName name="_EJE2" localSheetId="11">[1]INICIO!$Y$188:$Y$229</definedName>
    <definedName name="_EJE2" localSheetId="12">[1]INICIO!$Y$188:$Y$229</definedName>
    <definedName name="_EJE2" localSheetId="13">[1]INICIO!$Y$188:$Y$229</definedName>
    <definedName name="_EJE2" localSheetId="14">[1]INICIO!$Y$188:$Y$229</definedName>
    <definedName name="_EJE2" localSheetId="20">[3]INICIO!$Y$188:$Y$229</definedName>
    <definedName name="_EJE2" localSheetId="21">[3]INICIO!$Y$188:$Y$229</definedName>
    <definedName name="_EJE2">[2]INICIO!$Y$188:$Y$229</definedName>
    <definedName name="_EJE3" localSheetId="10">[1]INICIO!$Y$231:$Y$247</definedName>
    <definedName name="_EJE3" localSheetId="11">[1]INICIO!$Y$231:$Y$247</definedName>
    <definedName name="_EJE3" localSheetId="12">[1]INICIO!$Y$231:$Y$247</definedName>
    <definedName name="_EJE3" localSheetId="13">[1]INICIO!$Y$231:$Y$247</definedName>
    <definedName name="_EJE3" localSheetId="14">[1]INICIO!$Y$231:$Y$247</definedName>
    <definedName name="_EJE3" localSheetId="20">[3]INICIO!$Y$231:$Y$247</definedName>
    <definedName name="_EJE3" localSheetId="21">[3]INICIO!$Y$231:$Y$247</definedName>
    <definedName name="_EJE3">[2]INICIO!$Y$231:$Y$247</definedName>
    <definedName name="_EJE4" localSheetId="10">[1]INICIO!$Y$249:$Y$272</definedName>
    <definedName name="_EJE4" localSheetId="11">[1]INICIO!$Y$249:$Y$272</definedName>
    <definedName name="_EJE4" localSheetId="12">[1]INICIO!$Y$249:$Y$272</definedName>
    <definedName name="_EJE4" localSheetId="13">[1]INICIO!$Y$249:$Y$272</definedName>
    <definedName name="_EJE4" localSheetId="14">[1]INICIO!$Y$249:$Y$272</definedName>
    <definedName name="_EJE4" localSheetId="20">[3]INICIO!$Y$249:$Y$272</definedName>
    <definedName name="_EJE4" localSheetId="21">[3]INICIO!$Y$249:$Y$272</definedName>
    <definedName name="_EJE4">[2]INICIO!$Y$249:$Y$272</definedName>
    <definedName name="_EJE5" localSheetId="10">[1]INICIO!$Y$274:$Y$287</definedName>
    <definedName name="_EJE5" localSheetId="11">[1]INICIO!$Y$274:$Y$287</definedName>
    <definedName name="_EJE5" localSheetId="12">[1]INICIO!$Y$274:$Y$287</definedName>
    <definedName name="_EJE5" localSheetId="13">[1]INICIO!$Y$274:$Y$287</definedName>
    <definedName name="_EJE5" localSheetId="14">[1]INICIO!$Y$274:$Y$287</definedName>
    <definedName name="_EJE5" localSheetId="20">[3]INICIO!$Y$274:$Y$287</definedName>
    <definedName name="_EJE5" localSheetId="21">[3]INICIO!$Y$274:$Y$287</definedName>
    <definedName name="_EJE5">[2]INICIO!$Y$274:$Y$287</definedName>
    <definedName name="_EJE6" localSheetId="10">[1]INICIO!$Y$289:$Y$314</definedName>
    <definedName name="_EJE6" localSheetId="11">[1]INICIO!$Y$289:$Y$314</definedName>
    <definedName name="_EJE6" localSheetId="12">[1]INICIO!$Y$289:$Y$314</definedName>
    <definedName name="_EJE6" localSheetId="13">[1]INICIO!$Y$289:$Y$314</definedName>
    <definedName name="_EJE6" localSheetId="14">[1]INICIO!$Y$289:$Y$314</definedName>
    <definedName name="_EJE6" localSheetId="20">[3]INICIO!$Y$289:$Y$314</definedName>
    <definedName name="_EJE6" localSheetId="21">[3]INICIO!$Y$289:$Y$314</definedName>
    <definedName name="_EJE6">[2]INICIO!$Y$289:$Y$314</definedName>
    <definedName name="_EJE7" localSheetId="10">[1]INICIO!$Y$316:$Y$356</definedName>
    <definedName name="_EJE7" localSheetId="11">[1]INICIO!$Y$316:$Y$356</definedName>
    <definedName name="_EJE7" localSheetId="12">[1]INICIO!$Y$316:$Y$356</definedName>
    <definedName name="_EJE7" localSheetId="13">[1]INICIO!$Y$316:$Y$356</definedName>
    <definedName name="_EJE7" localSheetId="14">[1]INICIO!$Y$316:$Y$356</definedName>
    <definedName name="_EJE7" localSheetId="20">[3]INICIO!$Y$316:$Y$356</definedName>
    <definedName name="_EJE7" localSheetId="21">[3]INICIO!$Y$316:$Y$356</definedName>
    <definedName name="_EJE7">[2]INICIO!$Y$316:$Y$356</definedName>
    <definedName name="adys_tipo" localSheetId="10">[1]INICIO!$AR$24:$AR$27</definedName>
    <definedName name="adys_tipo" localSheetId="11">[1]INICIO!$AR$24:$AR$27</definedName>
    <definedName name="adys_tipo" localSheetId="12">[1]INICIO!$AR$24:$AR$27</definedName>
    <definedName name="adys_tipo" localSheetId="13">[1]INICIO!$AR$24:$AR$27</definedName>
    <definedName name="adys_tipo" localSheetId="14">[1]INICIO!$AR$24:$AR$27</definedName>
    <definedName name="adys_tipo" localSheetId="20">[3]INICIO!$AR$24:$AR$27</definedName>
    <definedName name="adys_tipo" localSheetId="21">[3]INICIO!$AR$24:$AR$27</definedName>
    <definedName name="adys_tipo">[2]INICIO!$AR$24:$AR$27</definedName>
    <definedName name="AI" localSheetId="10">[1]INICIO!$AU$5:$AW$543</definedName>
    <definedName name="AI" localSheetId="11">[1]INICIO!$AU$5:$AW$543</definedName>
    <definedName name="AI" localSheetId="12">[1]INICIO!$AU$5:$AW$543</definedName>
    <definedName name="AI" localSheetId="13">[1]INICIO!$AU$5:$AW$543</definedName>
    <definedName name="AI" localSheetId="14">[1]INICIO!$AU$5:$AW$543</definedName>
    <definedName name="AI" localSheetId="20">[3]INICIO!$AU$5:$AW$543</definedName>
    <definedName name="AI" localSheetId="21">[3]INICIO!$AU$5:$AW$543</definedName>
    <definedName name="AI">[2]INICIO!$AU$5:$AW$543</definedName>
    <definedName name="_xlnm.Print_Area" localSheetId="5">'APP-3_1'!$A$1:$U$26</definedName>
    <definedName name="_xlnm.Print_Area" localSheetId="6">'APP-3_2'!$A$1:$U$21</definedName>
    <definedName name="_xlnm.Print_Area" localSheetId="7">'APP-3_3'!$A$1:$U$21</definedName>
    <definedName name="_xlnm.Print_Area" localSheetId="8">'APP-3_4'!$A$1:$U$16</definedName>
    <definedName name="_xlnm.Print_Area" localSheetId="9">'APP-3_5'!$A$1:$U$32</definedName>
    <definedName name="CAPIT" localSheetId="6">#REF!</definedName>
    <definedName name="CAPIT" localSheetId="7">#REF!</definedName>
    <definedName name="CAPIT" localSheetId="8">#REF!</definedName>
    <definedName name="CAPIT" localSheetId="9">#REF!</definedName>
    <definedName name="CAPIT" localSheetId="10">#REF!</definedName>
    <definedName name="CAPIT" localSheetId="11">#REF!</definedName>
    <definedName name="CAPIT" localSheetId="12">#REF!</definedName>
    <definedName name="CAPIT" localSheetId="13">#REF!</definedName>
    <definedName name="CAPIT" localSheetId="14">#REF!</definedName>
    <definedName name="CAPIT" localSheetId="15">#REF!</definedName>
    <definedName name="CAPIT" localSheetId="16">#REF!</definedName>
    <definedName name="CAPIT" localSheetId="17">#REF!</definedName>
    <definedName name="CAPIT" localSheetId="19">#REF!</definedName>
    <definedName name="CAPIT" localSheetId="20">#REF!</definedName>
    <definedName name="CAPIT">#REF!</definedName>
    <definedName name="CENPAR" localSheetId="6">#REF!</definedName>
    <definedName name="CENPAR" localSheetId="7">#REF!</definedName>
    <definedName name="CENPAR" localSheetId="8">#REF!</definedName>
    <definedName name="CENPAR" localSheetId="9">#REF!</definedName>
    <definedName name="CENPAR" localSheetId="10">#REF!</definedName>
    <definedName name="CENPAR" localSheetId="11">#REF!</definedName>
    <definedName name="CENPAR" localSheetId="12">#REF!</definedName>
    <definedName name="CENPAR" localSheetId="13">#REF!</definedName>
    <definedName name="CENPAR" localSheetId="14">#REF!</definedName>
    <definedName name="CENPAR" localSheetId="15">#REF!</definedName>
    <definedName name="CENPAR" localSheetId="16">#REF!</definedName>
    <definedName name="CENPAR" localSheetId="17">#REF!</definedName>
    <definedName name="CENPAR" localSheetId="19">#REF!</definedName>
    <definedName name="CENPAR" localSheetId="20">#REF!</definedName>
    <definedName name="CENPAR">#REF!</definedName>
    <definedName name="datos" localSheetId="10">OFFSET([4]datos!$A$1,0,0,COUNTA([4]datos!$A$1:$A$65536),23)</definedName>
    <definedName name="datos" localSheetId="11">OFFSET([4]datos!$A$1,0,0,COUNTA([4]datos!$A$1:$A$65536),23)</definedName>
    <definedName name="datos" localSheetId="12">OFFSET([4]datos!$A$1,0,0,COUNTA([4]datos!$A$1:$A$65536),23)</definedName>
    <definedName name="datos" localSheetId="13">OFFSET([4]datos!$A$1,0,0,COUNTA([4]datos!$A$1:$A$65536),23)</definedName>
    <definedName name="datos" localSheetId="14">OFFSET([4]datos!$A$1,0,0,COUNTA([4]datos!$A$1:$A$65536),23)</definedName>
    <definedName name="datos" localSheetId="27">OFFSET([2]datos!$A$1,0,0,COUNTA([2]datos!$A$1:$A$65536),23)</definedName>
    <definedName name="datos" localSheetId="20">OFFSET([5]datos!$A$1,0,0,COUNTA([5]datos!$A$1:$A$65536),23)</definedName>
    <definedName name="datos" localSheetId="21">OFFSET([5]datos!$A$1,0,0,COUNTA([5]datos!$A$1:$A$65536),23)</definedName>
    <definedName name="datos">OFFSET([6]datos!$A$1,0,0,COUNTA([6]datos!$A$1:$A$65536),23)</definedName>
    <definedName name="dc" localSheetId="6">#REF!</definedName>
    <definedName name="dc" localSheetId="7">#REF!</definedName>
    <definedName name="dc" localSheetId="8">#REF!</definedName>
    <definedName name="dc" localSheetId="9">#REF!</definedName>
    <definedName name="dc" localSheetId="10">#REF!</definedName>
    <definedName name="dc" localSheetId="11">#REF!</definedName>
    <definedName name="dc" localSheetId="12">#REF!</definedName>
    <definedName name="dc" localSheetId="13">#REF!</definedName>
    <definedName name="dc" localSheetId="14">#REF!</definedName>
    <definedName name="dc" localSheetId="15">#REF!</definedName>
    <definedName name="dc" localSheetId="16">#REF!</definedName>
    <definedName name="dc" localSheetId="17">#REF!</definedName>
    <definedName name="dc" localSheetId="19">#REF!</definedName>
    <definedName name="dc" localSheetId="20">#REF!</definedName>
    <definedName name="dc">#REF!</definedName>
    <definedName name="DEFAULT" localSheetId="10">[1]INICIO!$AA$10</definedName>
    <definedName name="DEFAULT" localSheetId="11">[1]INICIO!$AA$10</definedName>
    <definedName name="DEFAULT" localSheetId="12">[1]INICIO!$AA$10</definedName>
    <definedName name="DEFAULT" localSheetId="13">[1]INICIO!$AA$10</definedName>
    <definedName name="DEFAULT" localSheetId="14">[1]INICIO!$AA$10</definedName>
    <definedName name="DEFAULT" localSheetId="20">[3]INICIO!$AA$10</definedName>
    <definedName name="DEFAULT" localSheetId="21">[3]INICIO!$AA$10</definedName>
    <definedName name="DEFAULT">[2]INICIO!$AA$10</definedName>
    <definedName name="DEUDA" localSheetId="6">#REF!</definedName>
    <definedName name="DEUDA" localSheetId="7">#REF!</definedName>
    <definedName name="DEUDA" localSheetId="8">#REF!</definedName>
    <definedName name="DEUDA" localSheetId="9">#REF!</definedName>
    <definedName name="DEUDA" localSheetId="10">#REF!</definedName>
    <definedName name="DEUDA" localSheetId="11">#REF!</definedName>
    <definedName name="DEUDA" localSheetId="12">#REF!</definedName>
    <definedName name="DEUDA" localSheetId="13">#REF!</definedName>
    <definedName name="DEUDA" localSheetId="14">#REF!</definedName>
    <definedName name="DEUDA" localSheetId="15">#REF!</definedName>
    <definedName name="DEUDA" localSheetId="16">#REF!</definedName>
    <definedName name="DEUDA" localSheetId="17">#REF!</definedName>
    <definedName name="DEUDA" localSheetId="19">#REF!</definedName>
    <definedName name="DEUDA" localSheetId="20">#REF!</definedName>
    <definedName name="DEUDA">#REF!</definedName>
    <definedName name="egvb" localSheetId="6">#REF!</definedName>
    <definedName name="egvb" localSheetId="7">#REF!</definedName>
    <definedName name="egvb" localSheetId="8">#REF!</definedName>
    <definedName name="egvb" localSheetId="9">#REF!</definedName>
    <definedName name="egvb" localSheetId="10">#REF!</definedName>
    <definedName name="egvb" localSheetId="11">#REF!</definedName>
    <definedName name="egvb" localSheetId="12">#REF!</definedName>
    <definedName name="egvb" localSheetId="13">#REF!</definedName>
    <definedName name="egvb" localSheetId="14">#REF!</definedName>
    <definedName name="egvb" localSheetId="15">#REF!</definedName>
    <definedName name="egvb" localSheetId="16">#REF!</definedName>
    <definedName name="egvb" localSheetId="17">#REF!</definedName>
    <definedName name="egvb" localSheetId="19">#REF!</definedName>
    <definedName name="egvb" localSheetId="20">#REF!</definedName>
    <definedName name="egvb">#REF!</definedName>
    <definedName name="EJER" localSheetId="6">#REF!</definedName>
    <definedName name="EJER" localSheetId="7">#REF!</definedName>
    <definedName name="EJER" localSheetId="8">#REF!</definedName>
    <definedName name="EJER" localSheetId="9">#REF!</definedName>
    <definedName name="EJER" localSheetId="10">#REF!</definedName>
    <definedName name="EJER" localSheetId="11">#REF!</definedName>
    <definedName name="EJER" localSheetId="12">#REF!</definedName>
    <definedName name="EJER" localSheetId="13">#REF!</definedName>
    <definedName name="EJER" localSheetId="14">#REF!</definedName>
    <definedName name="EJER" localSheetId="15">#REF!</definedName>
    <definedName name="EJER" localSheetId="16">#REF!</definedName>
    <definedName name="EJER" localSheetId="17">#REF!</definedName>
    <definedName name="EJER" localSheetId="19">#REF!</definedName>
    <definedName name="EJER" localSheetId="20">#REF!</definedName>
    <definedName name="EJER">#REF!</definedName>
    <definedName name="EJES" localSheetId="10">[1]INICIO!$Y$151:$Y$157</definedName>
    <definedName name="EJES" localSheetId="11">[1]INICIO!$Y$151:$Y$157</definedName>
    <definedName name="EJES" localSheetId="12">[1]INICIO!$Y$151:$Y$157</definedName>
    <definedName name="EJES" localSheetId="13">[1]INICIO!$Y$151:$Y$157</definedName>
    <definedName name="EJES" localSheetId="14">[1]INICIO!$Y$151:$Y$157</definedName>
    <definedName name="EJES" localSheetId="20">[3]INICIO!$Y$151:$Y$157</definedName>
    <definedName name="EJES" localSheetId="21">[3]INICIO!$Y$151:$Y$157</definedName>
    <definedName name="EJES">[2]INICIO!$Y$151:$Y$157</definedName>
    <definedName name="FIDCOS" localSheetId="10">[1]INICIO!$DH$5:$DI$96</definedName>
    <definedName name="FIDCOS" localSheetId="11">[1]INICIO!$DH$5:$DI$96</definedName>
    <definedName name="FIDCOS" localSheetId="12">[1]INICIO!$DH$5:$DI$96</definedName>
    <definedName name="FIDCOS" localSheetId="13">[1]INICIO!$DH$5:$DI$96</definedName>
    <definedName name="FIDCOS" localSheetId="14">[1]INICIO!$DH$5:$DI$96</definedName>
    <definedName name="FIDCOS" localSheetId="20">[3]INICIO!$DH$5:$DI$96</definedName>
    <definedName name="FIDCOS" localSheetId="21">[3]INICIO!$DH$5:$DI$96</definedName>
    <definedName name="FIDCOS">[2]INICIO!$DH$5:$DI$96</definedName>
    <definedName name="FPC" localSheetId="10">[1]INICIO!$DE$5:$DF$96</definedName>
    <definedName name="FPC" localSheetId="11">[1]INICIO!$DE$5:$DF$96</definedName>
    <definedName name="FPC" localSheetId="12">[1]INICIO!$DE$5:$DF$96</definedName>
    <definedName name="FPC" localSheetId="13">[1]INICIO!$DE$5:$DF$96</definedName>
    <definedName name="FPC" localSheetId="14">[1]INICIO!$DE$5:$DF$96</definedName>
    <definedName name="FPC" localSheetId="20">[3]INICIO!$DE$5:$DF$96</definedName>
    <definedName name="FPC" localSheetId="21">[3]INICIO!$DE$5:$DF$96</definedName>
    <definedName name="FPC">[2]INICIO!$DE$5:$DF$96</definedName>
    <definedName name="gasto_gci" localSheetId="10">[1]INICIO!$AO$48:$AO$49</definedName>
    <definedName name="gasto_gci" localSheetId="11">[1]INICIO!$AO$48:$AO$49</definedName>
    <definedName name="gasto_gci" localSheetId="12">[1]INICIO!$AO$48:$AO$49</definedName>
    <definedName name="gasto_gci" localSheetId="13">[1]INICIO!$AO$48:$AO$49</definedName>
    <definedName name="gasto_gci" localSheetId="14">[1]INICIO!$AO$48:$AO$49</definedName>
    <definedName name="gasto_gci" localSheetId="20">[3]INICIO!$AO$48:$AO$49</definedName>
    <definedName name="gasto_gci" localSheetId="21">[3]INICIO!$AO$48:$AO$49</definedName>
    <definedName name="gasto_gci">[2]INICIO!$AO$48:$AO$49</definedName>
    <definedName name="KEY">[7]cats!$A$1:$B$9</definedName>
    <definedName name="LABEL" localSheetId="10">[4]INICIO!$AY$5:$AZ$97</definedName>
    <definedName name="LABEL" localSheetId="11">[4]INICIO!$AY$5:$AZ$97</definedName>
    <definedName name="LABEL" localSheetId="12">[4]INICIO!$AY$5:$AZ$97</definedName>
    <definedName name="LABEL" localSheetId="13">[4]INICIO!$AY$5:$AZ$97</definedName>
    <definedName name="LABEL" localSheetId="14">[4]INICIO!$AY$5:$AZ$97</definedName>
    <definedName name="LABEL" localSheetId="27">[2]INICIO!$AY$5:$AZ$97</definedName>
    <definedName name="LABEL" localSheetId="20">[5]INICIO!$AY$5:$AZ$97</definedName>
    <definedName name="LABEL" localSheetId="21">[5]INICIO!$AY$5:$AZ$97</definedName>
    <definedName name="LABEL">[6]INICIO!$AY$5:$AZ$97</definedName>
    <definedName name="label1g" localSheetId="10">[1]INICIO!$AA$19</definedName>
    <definedName name="label1g" localSheetId="11">[1]INICIO!$AA$19</definedName>
    <definedName name="label1g" localSheetId="12">[1]INICIO!$AA$19</definedName>
    <definedName name="label1g" localSheetId="13">[1]INICIO!$AA$19</definedName>
    <definedName name="label1g" localSheetId="14">[1]INICIO!$AA$19</definedName>
    <definedName name="label1g" localSheetId="20">[3]INICIO!$AA$19</definedName>
    <definedName name="label1g" localSheetId="21">[3]INICIO!$AA$19</definedName>
    <definedName name="label1g">[2]INICIO!$AA$19</definedName>
    <definedName name="label1S" localSheetId="10">[1]INICIO!$AA$22</definedName>
    <definedName name="label1S" localSheetId="11">[1]INICIO!$AA$22</definedName>
    <definedName name="label1S" localSheetId="12">[1]INICIO!$AA$22</definedName>
    <definedName name="label1S" localSheetId="13">[1]INICIO!$AA$22</definedName>
    <definedName name="label1S" localSheetId="14">[1]INICIO!$AA$22</definedName>
    <definedName name="label1S" localSheetId="20">[3]INICIO!$AA$22</definedName>
    <definedName name="label1S" localSheetId="21">[3]INICIO!$AA$22</definedName>
    <definedName name="label1S">[2]INICIO!$AA$22</definedName>
    <definedName name="label2g" localSheetId="10">[1]INICIO!$AA$20</definedName>
    <definedName name="label2g" localSheetId="11">[1]INICIO!$AA$20</definedName>
    <definedName name="label2g" localSheetId="12">[1]INICIO!$AA$20</definedName>
    <definedName name="label2g" localSheetId="13">[1]INICIO!$AA$20</definedName>
    <definedName name="label2g" localSheetId="14">[1]INICIO!$AA$20</definedName>
    <definedName name="label2g" localSheetId="20">[3]INICIO!$AA$20</definedName>
    <definedName name="label2g" localSheetId="21">[3]INICIO!$AA$20</definedName>
    <definedName name="label2g">[2]INICIO!$AA$20</definedName>
    <definedName name="label2S" localSheetId="10">[1]INICIO!$AA$23</definedName>
    <definedName name="label2S" localSheetId="11">[1]INICIO!$AA$23</definedName>
    <definedName name="label2S" localSheetId="12">[1]INICIO!$AA$23</definedName>
    <definedName name="label2S" localSheetId="13">[1]INICIO!$AA$23</definedName>
    <definedName name="label2S" localSheetId="14">[1]INICIO!$AA$23</definedName>
    <definedName name="label2S" localSheetId="20">[3]INICIO!$AA$23</definedName>
    <definedName name="label2S" localSheetId="21">[3]INICIO!$AA$23</definedName>
    <definedName name="label2S">[2]INICIO!$AA$23</definedName>
    <definedName name="Líneadeacción" localSheetId="5">[6]INICIO!#REF!</definedName>
    <definedName name="Líneadeacción" localSheetId="6">[6]INICIO!#REF!</definedName>
    <definedName name="Líneadeacción" localSheetId="7">[6]INICIO!#REF!</definedName>
    <definedName name="Líneadeacción" localSheetId="8">[6]INICIO!#REF!</definedName>
    <definedName name="Líneadeacción" localSheetId="9">[6]INICIO!#REF!</definedName>
    <definedName name="Líneadeacción" localSheetId="10">[4]INICIO!#REF!</definedName>
    <definedName name="Líneadeacción" localSheetId="11">[4]INICIO!#REF!</definedName>
    <definedName name="Líneadeacción" localSheetId="12">[4]INICIO!#REF!</definedName>
    <definedName name="Líneadeacción" localSheetId="13">[4]INICIO!#REF!</definedName>
    <definedName name="Líneadeacción" localSheetId="14">[4]INICIO!#REF!</definedName>
    <definedName name="Líneadeacción" localSheetId="15">[6]INICIO!#REF!</definedName>
    <definedName name="Líneadeacción" localSheetId="16">[6]INICIO!#REF!</definedName>
    <definedName name="Líneadeacción" localSheetId="17">[6]INICIO!#REF!</definedName>
    <definedName name="Líneadeacción" localSheetId="18">[6]INICIO!#REF!</definedName>
    <definedName name="Líneadeacción" localSheetId="19">[6]INICIO!#REF!</definedName>
    <definedName name="Líneadeacción" localSheetId="22">[6]INICIO!#REF!</definedName>
    <definedName name="Líneadeacción" localSheetId="26">[6]INICIO!#REF!</definedName>
    <definedName name="Líneadeacción" localSheetId="20">[6]INICIO!#REF!</definedName>
    <definedName name="Líneadeacción">[6]INICIO!#REF!</definedName>
    <definedName name="lista_ai" localSheetId="10">[1]INICIO!$AO$55:$AO$96</definedName>
    <definedName name="lista_ai" localSheetId="11">[1]INICIO!$AO$55:$AO$96</definedName>
    <definedName name="lista_ai" localSheetId="12">[1]INICIO!$AO$55:$AO$96</definedName>
    <definedName name="lista_ai" localSheetId="13">[1]INICIO!$AO$55:$AO$96</definedName>
    <definedName name="lista_ai" localSheetId="14">[1]INICIO!$AO$55:$AO$96</definedName>
    <definedName name="lista_ai" localSheetId="20">[3]INICIO!$AO$55:$AO$96</definedName>
    <definedName name="lista_ai" localSheetId="21">[3]INICIO!$AO$55:$AO$96</definedName>
    <definedName name="lista_ai">[2]INICIO!$AO$55:$AO$96</definedName>
    <definedName name="lista_deleg" localSheetId="10">[1]INICIO!$AR$34:$AR$49</definedName>
    <definedName name="lista_deleg" localSheetId="11">[1]INICIO!$AR$34:$AR$49</definedName>
    <definedName name="lista_deleg" localSheetId="12">[1]INICIO!$AR$34:$AR$49</definedName>
    <definedName name="lista_deleg" localSheetId="13">[1]INICIO!$AR$34:$AR$49</definedName>
    <definedName name="lista_deleg" localSheetId="14">[1]INICIO!$AR$34:$AR$49</definedName>
    <definedName name="lista_deleg" localSheetId="20">[3]INICIO!$AR$34:$AR$49</definedName>
    <definedName name="lista_deleg" localSheetId="21">[3]INICIO!$AR$34:$AR$49</definedName>
    <definedName name="lista_deleg">[2]INICIO!$AR$34:$AR$49</definedName>
    <definedName name="lista_eppa" localSheetId="10">[1]INICIO!$AR$55:$AS$149</definedName>
    <definedName name="lista_eppa" localSheetId="11">[1]INICIO!$AR$55:$AS$149</definedName>
    <definedName name="lista_eppa" localSheetId="12">[1]INICIO!$AR$55:$AS$149</definedName>
    <definedName name="lista_eppa" localSheetId="13">[1]INICIO!$AR$55:$AS$149</definedName>
    <definedName name="lista_eppa" localSheetId="14">[1]INICIO!$AR$55:$AS$149</definedName>
    <definedName name="lista_eppa" localSheetId="20">[3]INICIO!$AR$55:$AS$149</definedName>
    <definedName name="lista_eppa" localSheetId="21">[3]INICIO!$AR$55:$AS$149</definedName>
    <definedName name="lista_eppa">[2]INICIO!$AR$55:$AS$149</definedName>
    <definedName name="LISTA_UR" localSheetId="10">[1]INICIO!$Y$4:$Z$93</definedName>
    <definedName name="LISTA_UR" localSheetId="11">[1]INICIO!$Y$4:$Z$93</definedName>
    <definedName name="LISTA_UR" localSheetId="12">[1]INICIO!$Y$4:$Z$93</definedName>
    <definedName name="LISTA_UR" localSheetId="13">[1]INICIO!$Y$4:$Z$93</definedName>
    <definedName name="LISTA_UR" localSheetId="14">[1]INICIO!$Y$4:$Z$93</definedName>
    <definedName name="LISTA_UR" localSheetId="20">[3]INICIO!$Y$4:$Z$93</definedName>
    <definedName name="LISTA_UR" localSheetId="21">[3]INICIO!$Y$4:$Z$93</definedName>
    <definedName name="LISTA_UR">[2]INICIO!$Y$4:$Z$93</definedName>
    <definedName name="MAPPEGS" localSheetId="6">[6]INICIO!#REF!</definedName>
    <definedName name="MAPPEGS" localSheetId="7">[6]INICIO!#REF!</definedName>
    <definedName name="MAPPEGS" localSheetId="8">[6]INICIO!#REF!</definedName>
    <definedName name="MAPPEGS" localSheetId="9">[6]INICIO!#REF!</definedName>
    <definedName name="MAPPEGS" localSheetId="10">[4]INICIO!#REF!</definedName>
    <definedName name="MAPPEGS" localSheetId="11">[4]INICIO!#REF!</definedName>
    <definedName name="MAPPEGS" localSheetId="12">[4]INICIO!#REF!</definedName>
    <definedName name="MAPPEGS" localSheetId="13">[4]INICIO!#REF!</definedName>
    <definedName name="MAPPEGS" localSheetId="14">[4]INICIO!#REF!</definedName>
    <definedName name="MAPPEGS" localSheetId="15">[6]INICIO!#REF!</definedName>
    <definedName name="MAPPEGS" localSheetId="16">[6]INICIO!#REF!</definedName>
    <definedName name="MAPPEGS" localSheetId="17">[6]INICIO!#REF!</definedName>
    <definedName name="MAPPEGS" localSheetId="18">[6]INICIO!#REF!</definedName>
    <definedName name="MAPPEGS" localSheetId="19">[6]INICIO!#REF!</definedName>
    <definedName name="MAPPEGS" localSheetId="22">[6]INICIO!#REF!</definedName>
    <definedName name="MAPPEGS" localSheetId="26">[6]INICIO!#REF!</definedName>
    <definedName name="MAPPEGS" localSheetId="20">[6]INICIO!#REF!</definedName>
    <definedName name="MAPPEGS">[6]INICIO!#REF!</definedName>
    <definedName name="MODIF" localSheetId="10">[1]datos!$U$2:$U$31674</definedName>
    <definedName name="MODIF" localSheetId="11">[1]datos!$U$2:$U$31674</definedName>
    <definedName name="MODIF" localSheetId="12">[1]datos!$U$2:$U$31674</definedName>
    <definedName name="MODIF" localSheetId="13">[1]datos!$U$2:$U$31674</definedName>
    <definedName name="MODIF" localSheetId="14">[1]datos!$U$2:$U$31674</definedName>
    <definedName name="MODIF" localSheetId="20">[3]datos!$U$2:$U$31674</definedName>
    <definedName name="MODIF" localSheetId="21">[3]datos!$U$2:$U$31674</definedName>
    <definedName name="MODIF">[2]datos!$U$2:$U$31674</definedName>
    <definedName name="MSG_ERROR1" localSheetId="10">[4]INICIO!$AA$11</definedName>
    <definedName name="MSG_ERROR1" localSheetId="11">[4]INICIO!$AA$11</definedName>
    <definedName name="MSG_ERROR1" localSheetId="12">[4]INICIO!$AA$11</definedName>
    <definedName name="MSG_ERROR1" localSheetId="13">[4]INICIO!$AA$11</definedName>
    <definedName name="MSG_ERROR1" localSheetId="14">[4]INICIO!$AA$11</definedName>
    <definedName name="MSG_ERROR1" localSheetId="27">[2]INICIO!$AA$11</definedName>
    <definedName name="MSG_ERROR1" localSheetId="20">[5]INICIO!$AA$11</definedName>
    <definedName name="MSG_ERROR1" localSheetId="21">[5]INICIO!$AA$11</definedName>
    <definedName name="MSG_ERROR1">[6]INICIO!$AA$11</definedName>
    <definedName name="MSG_ERROR2" localSheetId="10">[1]INICIO!$AA$12</definedName>
    <definedName name="MSG_ERROR2" localSheetId="11">[1]INICIO!$AA$12</definedName>
    <definedName name="MSG_ERROR2" localSheetId="12">[1]INICIO!$AA$12</definedName>
    <definedName name="MSG_ERROR2" localSheetId="13">[1]INICIO!$AA$12</definedName>
    <definedName name="MSG_ERROR2" localSheetId="14">[1]INICIO!$AA$12</definedName>
    <definedName name="MSG_ERROR2" localSheetId="20">[3]INICIO!$AA$12</definedName>
    <definedName name="MSG_ERROR2" localSheetId="21">[3]INICIO!$AA$12</definedName>
    <definedName name="MSG_ERROR2">[2]INICIO!$AA$12</definedName>
    <definedName name="OPCION2" localSheetId="24">[6]INICIO!#REF!</definedName>
    <definedName name="OPCION2" localSheetId="5">[6]INICIO!#REF!</definedName>
    <definedName name="OPCION2" localSheetId="6">[6]INICIO!#REF!</definedName>
    <definedName name="OPCION2" localSheetId="7">[6]INICIO!#REF!</definedName>
    <definedName name="OPCION2" localSheetId="8">[6]INICIO!#REF!</definedName>
    <definedName name="OPCION2" localSheetId="9">[6]INICIO!#REF!</definedName>
    <definedName name="OPCION2" localSheetId="10">[4]INICIO!#REF!</definedName>
    <definedName name="OPCION2" localSheetId="11">[4]INICIO!#REF!</definedName>
    <definedName name="OPCION2" localSheetId="12">[4]INICIO!#REF!</definedName>
    <definedName name="OPCION2" localSheetId="13">[4]INICIO!#REF!</definedName>
    <definedName name="OPCION2" localSheetId="14">[4]INICIO!#REF!</definedName>
    <definedName name="OPCION2" localSheetId="15">[6]INICIO!#REF!</definedName>
    <definedName name="OPCION2" localSheetId="16">[6]INICIO!#REF!</definedName>
    <definedName name="OPCION2" localSheetId="17">[6]INICIO!#REF!</definedName>
    <definedName name="OPCION2" localSheetId="18">[6]INICIO!#REF!</definedName>
    <definedName name="OPCION2" localSheetId="19">[6]INICIO!#REF!</definedName>
    <definedName name="OPCION2" localSheetId="27">[2]INICIO!#REF!</definedName>
    <definedName name="OPCION2" localSheetId="22">[6]INICIO!#REF!</definedName>
    <definedName name="OPCION2" localSheetId="2">[6]INICIO!#REF!</definedName>
    <definedName name="OPCION2" localSheetId="26">[6]INICIO!#REF!</definedName>
    <definedName name="OPCION2" localSheetId="20">[5]INICIO!#REF!</definedName>
    <definedName name="OPCION2" localSheetId="21">[5]INICIO!#REF!</definedName>
    <definedName name="OPCION2" localSheetId="28">[6]INICIO!#REF!</definedName>
    <definedName name="OPCION2">[6]INICIO!#REF!</definedName>
    <definedName name="ORIG" localSheetId="10">[1]datos!$T$2:$T$31674</definedName>
    <definedName name="ORIG" localSheetId="11">[1]datos!$T$2:$T$31674</definedName>
    <definedName name="ORIG" localSheetId="12">[1]datos!$T$2:$T$31674</definedName>
    <definedName name="ORIG" localSheetId="13">[1]datos!$T$2:$T$31674</definedName>
    <definedName name="ORIG" localSheetId="14">[1]datos!$T$2:$T$31674</definedName>
    <definedName name="ORIG" localSheetId="20">[3]datos!$T$2:$T$31674</definedName>
    <definedName name="ORIG" localSheetId="21">[3]datos!$T$2:$T$31674</definedName>
    <definedName name="ORIG">[2]datos!$T$2:$T$31674</definedName>
    <definedName name="P" localSheetId="10">[1]INICIO!$AO$5:$AP$32</definedName>
    <definedName name="P" localSheetId="11">[1]INICIO!$AO$5:$AP$32</definedName>
    <definedName name="P" localSheetId="12">[1]INICIO!$AO$5:$AP$32</definedName>
    <definedName name="P" localSheetId="13">[1]INICIO!$AO$5:$AP$32</definedName>
    <definedName name="P" localSheetId="14">[1]INICIO!$AO$5:$AP$32</definedName>
    <definedName name="P" localSheetId="20">[3]INICIO!$AO$5:$AP$32</definedName>
    <definedName name="P" localSheetId="21">[3]INICIO!$AO$5:$AP$32</definedName>
    <definedName name="P">[2]INICIO!$AO$5:$AP$32</definedName>
    <definedName name="P_K" localSheetId="10">[1]INICIO!$AO$5:$AO$32</definedName>
    <definedName name="P_K" localSheetId="11">[1]INICIO!$AO$5:$AO$32</definedName>
    <definedName name="P_K" localSheetId="12">[1]INICIO!$AO$5:$AO$32</definedName>
    <definedName name="P_K" localSheetId="13">[1]INICIO!$AO$5:$AO$32</definedName>
    <definedName name="P_K" localSheetId="14">[1]INICIO!$AO$5:$AO$32</definedName>
    <definedName name="P_K" localSheetId="20">[3]INICIO!$AO$5:$AO$32</definedName>
    <definedName name="P_K" localSheetId="21">[3]INICIO!$AO$5:$AO$32</definedName>
    <definedName name="P_K">[2]INICIO!$AO$5:$AO$32</definedName>
    <definedName name="PE" localSheetId="10">[1]INICIO!$AR$5:$AS$16</definedName>
    <definedName name="PE" localSheetId="11">[1]INICIO!$AR$5:$AS$16</definedName>
    <definedName name="PE" localSheetId="12">[1]INICIO!$AR$5:$AS$16</definedName>
    <definedName name="PE" localSheetId="13">[1]INICIO!$AR$5:$AS$16</definedName>
    <definedName name="PE" localSheetId="14">[1]INICIO!$AR$5:$AS$16</definedName>
    <definedName name="PE" localSheetId="20">[3]INICIO!$AR$5:$AS$16</definedName>
    <definedName name="PE" localSheetId="21">[3]INICIO!$AR$5:$AS$16</definedName>
    <definedName name="PE">[2]INICIO!$AR$5:$AS$16</definedName>
    <definedName name="PE_K" localSheetId="10">[1]INICIO!$AR$5:$AR$16</definedName>
    <definedName name="PE_K" localSheetId="11">[1]INICIO!$AR$5:$AR$16</definedName>
    <definedName name="PE_K" localSheetId="12">[1]INICIO!$AR$5:$AR$16</definedName>
    <definedName name="PE_K" localSheetId="13">[1]INICIO!$AR$5:$AR$16</definedName>
    <definedName name="PE_K" localSheetId="14">[1]INICIO!$AR$5:$AR$16</definedName>
    <definedName name="PE_K" localSheetId="20">[3]INICIO!$AR$5:$AR$16</definedName>
    <definedName name="PE_K" localSheetId="21">[3]INICIO!$AR$5:$AR$16</definedName>
    <definedName name="PE_K">[2]INICIO!$AR$5:$AR$16</definedName>
    <definedName name="PEDO" localSheetId="6">[4]INICIO!#REF!</definedName>
    <definedName name="PEDO" localSheetId="7">[4]INICIO!#REF!</definedName>
    <definedName name="PEDO" localSheetId="8">[4]INICIO!#REF!</definedName>
    <definedName name="PEDO" localSheetId="9">[4]INICIO!#REF!</definedName>
    <definedName name="PEDO" localSheetId="10">[4]INICIO!#REF!</definedName>
    <definedName name="PEDO" localSheetId="11">[4]INICIO!#REF!</definedName>
    <definedName name="PEDO" localSheetId="12">[4]INICIO!#REF!</definedName>
    <definedName name="PEDO" localSheetId="13">[4]INICIO!#REF!</definedName>
    <definedName name="PEDO" localSheetId="14">[4]INICIO!#REF!</definedName>
    <definedName name="PEDO" localSheetId="15">[4]INICIO!#REF!</definedName>
    <definedName name="PEDO" localSheetId="16">[4]INICIO!#REF!</definedName>
    <definedName name="PEDO" localSheetId="17">[4]INICIO!#REF!</definedName>
    <definedName name="PEDO" localSheetId="19">[4]INICIO!#REF!</definedName>
    <definedName name="PEDO" localSheetId="20">[4]INICIO!#REF!</definedName>
    <definedName name="PEDO">[4]INICIO!#REF!</definedName>
    <definedName name="PERIODO" localSheetId="6">#REF!</definedName>
    <definedName name="PERIODO" localSheetId="7">#REF!</definedName>
    <definedName name="PERIODO" localSheetId="8">#REF!</definedName>
    <definedName name="PERIODO" localSheetId="9">#REF!</definedName>
    <definedName name="PERIODO" localSheetId="10">#REF!</definedName>
    <definedName name="PERIODO" localSheetId="11">#REF!</definedName>
    <definedName name="PERIODO" localSheetId="12">#REF!</definedName>
    <definedName name="PERIODO" localSheetId="13">#REF!</definedName>
    <definedName name="PERIODO" localSheetId="14">#REF!</definedName>
    <definedName name="PERIODO" localSheetId="15">#REF!</definedName>
    <definedName name="PERIODO" localSheetId="16">#REF!</definedName>
    <definedName name="PERIODO" localSheetId="17">#REF!</definedName>
    <definedName name="PERIODO" localSheetId="19">#REF!</definedName>
    <definedName name="PERIODO" localSheetId="20">#REF!</definedName>
    <definedName name="PERIODO">#REF!</definedName>
    <definedName name="PROG" localSheetId="6">#REF!</definedName>
    <definedName name="PROG" localSheetId="7">#REF!</definedName>
    <definedName name="PROG" localSheetId="8">#REF!</definedName>
    <definedName name="PROG" localSheetId="9">#REF!</definedName>
    <definedName name="PROG" localSheetId="10">#REF!</definedName>
    <definedName name="PROG" localSheetId="11">#REF!</definedName>
    <definedName name="PROG" localSheetId="12">#REF!</definedName>
    <definedName name="PROG" localSheetId="13">#REF!</definedName>
    <definedName name="PROG" localSheetId="14">#REF!</definedName>
    <definedName name="PROG" localSheetId="15">#REF!</definedName>
    <definedName name="PROG" localSheetId="16">#REF!</definedName>
    <definedName name="PROG" localSheetId="17">#REF!</definedName>
    <definedName name="PROG" localSheetId="19">#REF!</definedName>
    <definedName name="PROG" localSheetId="20">#REF!</definedName>
    <definedName name="PROG">#REF!</definedName>
    <definedName name="ptda" localSheetId="6">#REF!</definedName>
    <definedName name="ptda" localSheetId="7">#REF!</definedName>
    <definedName name="ptda" localSheetId="8">#REF!</definedName>
    <definedName name="ptda" localSheetId="9">#REF!</definedName>
    <definedName name="ptda" localSheetId="10">#REF!</definedName>
    <definedName name="ptda" localSheetId="11">#REF!</definedName>
    <definedName name="ptda" localSheetId="12">#REF!</definedName>
    <definedName name="ptda" localSheetId="13">#REF!</definedName>
    <definedName name="ptda" localSheetId="14">#REF!</definedName>
    <definedName name="ptda" localSheetId="15">#REF!</definedName>
    <definedName name="ptda" localSheetId="16">#REF!</definedName>
    <definedName name="ptda" localSheetId="17">#REF!</definedName>
    <definedName name="ptda" localSheetId="19">#REF!</definedName>
    <definedName name="ptda" localSheetId="20">#REF!</definedName>
    <definedName name="ptda">#REF!</definedName>
    <definedName name="rubros_fpc" localSheetId="10">[1]INICIO!$AO$39:$AO$42</definedName>
    <definedName name="rubros_fpc" localSheetId="11">[1]INICIO!$AO$39:$AO$42</definedName>
    <definedName name="rubros_fpc" localSheetId="12">[1]INICIO!$AO$39:$AO$42</definedName>
    <definedName name="rubros_fpc" localSheetId="13">[1]INICIO!$AO$39:$AO$42</definedName>
    <definedName name="rubros_fpc" localSheetId="14">[1]INICIO!$AO$39:$AO$42</definedName>
    <definedName name="rubros_fpc" localSheetId="20">[3]INICIO!$AO$39:$AO$42</definedName>
    <definedName name="rubros_fpc" localSheetId="21">[3]INICIO!$AO$39:$AO$42</definedName>
    <definedName name="rubros_fpc">[2]INICIO!$AO$39:$AO$42</definedName>
    <definedName name="_xlnm.Print_Titles" localSheetId="23">'ADS-1'!$1:$6</definedName>
    <definedName name="_xlnm.Print_Titles" localSheetId="24">'ADS-2'!$1:$6</definedName>
    <definedName name="_xlnm.Print_Titles" localSheetId="3">'APP-1'!$1:$7</definedName>
    <definedName name="_xlnm.Print_Titles" localSheetId="4">'APP-2'!$1:$6</definedName>
    <definedName name="_xlnm.Print_Titles" localSheetId="5">'APP-3_1'!$1:$8</definedName>
    <definedName name="_xlnm.Print_Titles" localSheetId="6">'APP-3_2'!$1:$8</definedName>
    <definedName name="_xlnm.Print_Titles" localSheetId="7">'APP-3_3'!$1:$8</definedName>
    <definedName name="_xlnm.Print_Titles" localSheetId="8">'APP-3_4'!$1:$8</definedName>
    <definedName name="_xlnm.Print_Titles" localSheetId="9">'APP-3_5'!$1:$8</definedName>
    <definedName name="_xlnm.Print_Titles" localSheetId="10">AR_1!$1:$6</definedName>
    <definedName name="_xlnm.Print_Titles" localSheetId="11">AR_2!$1:$6</definedName>
    <definedName name="_xlnm.Print_Titles" localSheetId="12">AR_3!$1:$6</definedName>
    <definedName name="_xlnm.Print_Titles" localSheetId="13">AR_4!$1:$6</definedName>
    <definedName name="_xlnm.Print_Titles" localSheetId="14">AR_5!$1:$6</definedName>
    <definedName name="_xlnm.Print_Titles" localSheetId="15">ARF_1!$1:$6</definedName>
    <definedName name="_xlnm.Print_Titles" localSheetId="16">ARF_2!$1:$6</definedName>
    <definedName name="_xlnm.Print_Titles" localSheetId="17">ARF_3!$1:$6</definedName>
    <definedName name="_xlnm.Print_Titles" localSheetId="18">ARF_4!$1:$6</definedName>
    <definedName name="_xlnm.Print_Titles" localSheetId="19">ARF_5!$1:$6</definedName>
    <definedName name="_xlnm.Print_Titles" localSheetId="27">AUR!$1:$6</definedName>
    <definedName name="_xlnm.Print_Titles" localSheetId="22">EAP!$1:$11</definedName>
    <definedName name="_xlnm.Print_Titles" localSheetId="1">'ECG-1'!$1:$6</definedName>
    <definedName name="_xlnm.Print_Titles" localSheetId="2">'ECG-2'!$1:$6</definedName>
    <definedName name="_xlnm.Print_Titles" localSheetId="26">FIC!$1:$9</definedName>
    <definedName name="_xlnm.Print_Titles" localSheetId="20">'IPP 1'!$1:$9</definedName>
    <definedName name="_xlnm.Print_Titles" localSheetId="21">'IPP 2'!$1:$9</definedName>
    <definedName name="_xlnm.Print_Titles" localSheetId="28">PPD!$1:$7</definedName>
    <definedName name="_xlnm.Print_Titles" localSheetId="25">SAP!$1:$7</definedName>
    <definedName name="TYA" localSheetId="6">#REF!</definedName>
    <definedName name="TYA" localSheetId="7">#REF!</definedName>
    <definedName name="TYA" localSheetId="8">#REF!</definedName>
    <definedName name="TYA" localSheetId="9">#REF!</definedName>
    <definedName name="TYA" localSheetId="10">#REF!</definedName>
    <definedName name="TYA" localSheetId="11">#REF!</definedName>
    <definedName name="TYA" localSheetId="12">#REF!</definedName>
    <definedName name="TYA" localSheetId="13">#REF!</definedName>
    <definedName name="TYA" localSheetId="14">#REF!</definedName>
    <definedName name="TYA" localSheetId="15">#REF!</definedName>
    <definedName name="TYA" localSheetId="16">#REF!</definedName>
    <definedName name="TYA" localSheetId="17">#REF!</definedName>
    <definedName name="TYA" localSheetId="19">#REF!</definedName>
    <definedName name="TYA" localSheetId="20">#REF!</definedName>
    <definedName name="TYA">#REF!</definedName>
    <definedName name="U" localSheetId="10">[1]INICIO!$Y$4:$Z$93</definedName>
    <definedName name="U" localSheetId="11">[1]INICIO!$Y$4:$Z$93</definedName>
    <definedName name="U" localSheetId="12">[1]INICIO!$Y$4:$Z$93</definedName>
    <definedName name="U" localSheetId="13">[1]INICIO!$Y$4:$Z$93</definedName>
    <definedName name="U" localSheetId="14">[1]INICIO!$Y$4:$Z$93</definedName>
    <definedName name="U" localSheetId="20">[3]INICIO!$Y$4:$Z$93</definedName>
    <definedName name="U" localSheetId="21">[3]INICIO!$Y$4:$Z$93</definedName>
    <definedName name="U">[2]INICIO!$Y$4:$Z$93</definedName>
    <definedName name="UEG_DENOM" localSheetId="10">[1]datos!$R$2:$R$31674</definedName>
    <definedName name="UEG_DENOM" localSheetId="11">[1]datos!$R$2:$R$31674</definedName>
    <definedName name="UEG_DENOM" localSheetId="12">[1]datos!$R$2:$R$31674</definedName>
    <definedName name="UEG_DENOM" localSheetId="13">[1]datos!$R$2:$R$31674</definedName>
    <definedName name="UEG_DENOM" localSheetId="14">[1]datos!$R$2:$R$31674</definedName>
    <definedName name="UEG_DENOM" localSheetId="20">[3]datos!$R$2:$R$31674</definedName>
    <definedName name="UEG_DENOM" localSheetId="21">[3]datos!$R$2:$R$31674</definedName>
    <definedName name="UEG_DENOM">[2]datos!$R$2:$R$31674</definedName>
    <definedName name="UR" localSheetId="10">[1]INICIO!$AJ$5:$AM$99</definedName>
    <definedName name="UR" localSheetId="11">[1]INICIO!$AJ$5:$AM$99</definedName>
    <definedName name="UR" localSheetId="12">[1]INICIO!$AJ$5:$AM$99</definedName>
    <definedName name="UR" localSheetId="13">[1]INICIO!$AJ$5:$AM$99</definedName>
    <definedName name="UR" localSheetId="14">[1]INICIO!$AJ$5:$AM$99</definedName>
    <definedName name="UR" localSheetId="20">[3]INICIO!$AJ$5:$AM$99</definedName>
    <definedName name="UR" localSheetId="21">[3]INICIO!$AJ$5:$AM$99</definedName>
    <definedName name="UR">[2]INICIO!$AJ$5:$AM$99</definedName>
  </definedNames>
  <calcPr calcId="125725"/>
</workbook>
</file>

<file path=xl/calcChain.xml><?xml version="1.0" encoding="utf-8"?>
<calcChain xmlns="http://schemas.openxmlformats.org/spreadsheetml/2006/main">
  <c r="J87" i="8"/>
  <c r="J90"/>
  <c r="J84"/>
  <c r="J83" l="1"/>
  <c r="K102" l="1"/>
  <c r="K99"/>
  <c r="K94"/>
  <c r="K90"/>
  <c r="K88"/>
  <c r="K87"/>
  <c r="K86"/>
  <c r="K85"/>
  <c r="K84"/>
  <c r="K83"/>
  <c r="K80"/>
  <c r="K79"/>
  <c r="K77"/>
  <c r="K75"/>
  <c r="K70"/>
  <c r="K67"/>
  <c r="K63"/>
  <c r="K58"/>
  <c r="K56"/>
  <c r="K55"/>
  <c r="K50"/>
  <c r="K46"/>
  <c r="K45"/>
  <c r="K44"/>
  <c r="Q44" s="1"/>
  <c r="K41"/>
  <c r="K40"/>
  <c r="K37"/>
  <c r="K36"/>
  <c r="K32"/>
  <c r="K31"/>
  <c r="K29"/>
  <c r="K25"/>
  <c r="K22"/>
  <c r="K21"/>
  <c r="K19"/>
  <c r="K17"/>
  <c r="K16"/>
  <c r="J40"/>
  <c r="J33"/>
  <c r="K33" s="1"/>
  <c r="J28"/>
  <c r="K28" s="1"/>
  <c r="O14" l="1"/>
  <c r="M14"/>
  <c r="M13" s="1"/>
  <c r="L14"/>
  <c r="L13" s="1"/>
  <c r="L8" s="1"/>
  <c r="O38"/>
  <c r="M38"/>
  <c r="L38"/>
  <c r="O42"/>
  <c r="N42"/>
  <c r="M42"/>
  <c r="L42"/>
  <c r="O39"/>
  <c r="N39"/>
  <c r="N38" s="1"/>
  <c r="M39"/>
  <c r="L39"/>
  <c r="N34"/>
  <c r="O35"/>
  <c r="O34" s="1"/>
  <c r="N35"/>
  <c r="M35"/>
  <c r="M34" s="1"/>
  <c r="L35"/>
  <c r="L34" s="1"/>
  <c r="O30"/>
  <c r="N30"/>
  <c r="M30"/>
  <c r="L30"/>
  <c r="O27"/>
  <c r="O26" s="1"/>
  <c r="N27"/>
  <c r="N26" s="1"/>
  <c r="M27"/>
  <c r="M26" s="1"/>
  <c r="L27"/>
  <c r="L26" s="1"/>
  <c r="O15"/>
  <c r="N15"/>
  <c r="N14" s="1"/>
  <c r="N13" s="1"/>
  <c r="N8" s="1"/>
  <c r="M15"/>
  <c r="L15"/>
  <c r="P19"/>
  <c r="P17"/>
  <c r="P102"/>
  <c r="P99"/>
  <c r="P94"/>
  <c r="P92"/>
  <c r="Q92" s="1"/>
  <c r="P90"/>
  <c r="P87"/>
  <c r="P86"/>
  <c r="P85"/>
  <c r="P84"/>
  <c r="P83"/>
  <c r="P79"/>
  <c r="P77"/>
  <c r="P75"/>
  <c r="P70"/>
  <c r="P67"/>
  <c r="P63"/>
  <c r="P58"/>
  <c r="Q58" s="1"/>
  <c r="P56"/>
  <c r="P46"/>
  <c r="P45"/>
  <c r="P44"/>
  <c r="P43"/>
  <c r="P41"/>
  <c r="P40"/>
  <c r="P37"/>
  <c r="P36"/>
  <c r="P33"/>
  <c r="P31"/>
  <c r="Q31" s="1"/>
  <c r="P29"/>
  <c r="Q29" s="1"/>
  <c r="P28"/>
  <c r="P22"/>
  <c r="P12"/>
  <c r="M8" l="1"/>
  <c r="O13"/>
  <c r="O8" s="1"/>
  <c r="Q19"/>
  <c r="Q17"/>
  <c r="Q102" l="1"/>
  <c r="O101"/>
  <c r="O100" s="1"/>
  <c r="N101"/>
  <c r="N100" s="1"/>
  <c r="L101"/>
  <c r="L100" s="1"/>
  <c r="Q99"/>
  <c r="O98"/>
  <c r="O97" s="1"/>
  <c r="N98"/>
  <c r="N97" s="1"/>
  <c r="M98"/>
  <c r="M97" s="1"/>
  <c r="L98"/>
  <c r="L97" s="1"/>
  <c r="Q94"/>
  <c r="O93"/>
  <c r="N93"/>
  <c r="M93"/>
  <c r="L93"/>
  <c r="O91"/>
  <c r="N91"/>
  <c r="M91"/>
  <c r="L91"/>
  <c r="Q90"/>
  <c r="O89"/>
  <c r="N89"/>
  <c r="M89"/>
  <c r="L89"/>
  <c r="Q87"/>
  <c r="Q86"/>
  <c r="Q85"/>
  <c r="Q84"/>
  <c r="Q83"/>
  <c r="O82"/>
  <c r="N82"/>
  <c r="M82"/>
  <c r="L82"/>
  <c r="Q79"/>
  <c r="O78"/>
  <c r="N78"/>
  <c r="M78"/>
  <c r="L78"/>
  <c r="Q77"/>
  <c r="O76"/>
  <c r="N76"/>
  <c r="M76"/>
  <c r="L76"/>
  <c r="Q75"/>
  <c r="O74"/>
  <c r="N74"/>
  <c r="M74"/>
  <c r="L74"/>
  <c r="Q70"/>
  <c r="O69"/>
  <c r="N69"/>
  <c r="M69"/>
  <c r="L69"/>
  <c r="O68"/>
  <c r="N68"/>
  <c r="M68"/>
  <c r="L68"/>
  <c r="Q67"/>
  <c r="O66"/>
  <c r="O65" s="1"/>
  <c r="N66"/>
  <c r="N65" s="1"/>
  <c r="M66"/>
  <c r="L66"/>
  <c r="L65" s="1"/>
  <c r="M65"/>
  <c r="Q63"/>
  <c r="O57"/>
  <c r="N57"/>
  <c r="M57"/>
  <c r="L57"/>
  <c r="Q56"/>
  <c r="O54"/>
  <c r="N54"/>
  <c r="M54"/>
  <c r="L54"/>
  <c r="O53"/>
  <c r="O52" s="1"/>
  <c r="O51" s="1"/>
  <c r="Q46"/>
  <c r="Q45"/>
  <c r="Q41"/>
  <c r="Q40"/>
  <c r="Q37"/>
  <c r="Q36"/>
  <c r="Q33"/>
  <c r="Q28"/>
  <c r="Q22"/>
  <c r="K12"/>
  <c r="Q12" s="1"/>
  <c r="G18" i="48"/>
  <c r="F18"/>
  <c r="E18"/>
  <c r="D18"/>
  <c r="C18"/>
  <c r="B18"/>
  <c r="G14"/>
  <c r="F14"/>
  <c r="E14"/>
  <c r="D14"/>
  <c r="C14"/>
  <c r="B14"/>
  <c r="G16"/>
  <c r="F16"/>
  <c r="G8"/>
  <c r="F8"/>
  <c r="E8"/>
  <c r="D8"/>
  <c r="C8"/>
  <c r="B8"/>
  <c r="G13"/>
  <c r="F13"/>
  <c r="G11"/>
  <c r="F11"/>
  <c r="G9"/>
  <c r="F9"/>
  <c r="G31" i="5"/>
  <c r="F31"/>
  <c r="E31"/>
  <c r="D31"/>
  <c r="C31"/>
  <c r="B31"/>
  <c r="G17"/>
  <c r="F17"/>
  <c r="E17"/>
  <c r="D17"/>
  <c r="C17"/>
  <c r="B17"/>
  <c r="G29"/>
  <c r="F29"/>
  <c r="F8"/>
  <c r="E8"/>
  <c r="D8"/>
  <c r="C8"/>
  <c r="B8"/>
  <c r="G8"/>
  <c r="G27"/>
  <c r="F27"/>
  <c r="G25"/>
  <c r="F25"/>
  <c r="G22"/>
  <c r="F22"/>
  <c r="G20"/>
  <c r="F20"/>
  <c r="G18"/>
  <c r="F18"/>
  <c r="G15"/>
  <c r="F15"/>
  <c r="G13"/>
  <c r="F13"/>
  <c r="G11"/>
  <c r="F11"/>
  <c r="G9"/>
  <c r="F9"/>
  <c r="N53" i="8" l="1"/>
  <c r="N52" s="1"/>
  <c r="N51" s="1"/>
  <c r="N64"/>
  <c r="N59" s="1"/>
  <c r="O73"/>
  <c r="N96"/>
  <c r="N95" s="1"/>
  <c r="M64"/>
  <c r="M59" s="1"/>
  <c r="M53"/>
  <c r="M52" s="1"/>
  <c r="M51" s="1"/>
  <c r="M73"/>
  <c r="L73"/>
  <c r="O96"/>
  <c r="O95" s="1"/>
  <c r="L96"/>
  <c r="L95" s="1"/>
  <c r="L64"/>
  <c r="L59" s="1"/>
  <c r="N81"/>
  <c r="L81"/>
  <c r="M101"/>
  <c r="M100" s="1"/>
  <c r="M96" s="1"/>
  <c r="M95" s="1"/>
  <c r="N73"/>
  <c r="O81"/>
  <c r="M81"/>
  <c r="O64"/>
  <c r="O59" s="1"/>
  <c r="L53"/>
  <c r="L52" s="1"/>
  <c r="L51" s="1"/>
  <c r="M104" l="1"/>
  <c r="O72"/>
  <c r="O71" s="1"/>
  <c r="O104" s="1"/>
  <c r="L72"/>
  <c r="L71" s="1"/>
  <c r="L104" s="1"/>
  <c r="M72"/>
  <c r="M71" s="1"/>
  <c r="N72"/>
  <c r="N71" s="1"/>
  <c r="N104" s="1"/>
  <c r="M16" i="97" l="1"/>
  <c r="Q19"/>
  <c r="Q16" s="1"/>
  <c r="P19"/>
  <c r="P16" s="1"/>
  <c r="O19"/>
  <c r="O16" s="1"/>
  <c r="N19"/>
  <c r="N16" s="1"/>
  <c r="M19"/>
  <c r="U18"/>
  <c r="S18"/>
  <c r="U20"/>
  <c r="S20"/>
  <c r="Q12"/>
  <c r="Q11" s="1"/>
  <c r="P12"/>
  <c r="P11" s="1"/>
  <c r="O12"/>
  <c r="O11" s="1"/>
  <c r="N12"/>
  <c r="N11" s="1"/>
  <c r="M12"/>
  <c r="M11" s="1"/>
  <c r="U15"/>
  <c r="S15"/>
  <c r="U14"/>
  <c r="S14"/>
  <c r="U13"/>
  <c r="S13"/>
  <c r="Q24"/>
  <c r="P24"/>
  <c r="O24"/>
  <c r="N24"/>
  <c r="M24"/>
  <c r="Q22"/>
  <c r="P22"/>
  <c r="O22"/>
  <c r="O21" s="1"/>
  <c r="N22"/>
  <c r="M22"/>
  <c r="U25"/>
  <c r="S25"/>
  <c r="U23"/>
  <c r="S23"/>
  <c r="Q27"/>
  <c r="Q26" s="1"/>
  <c r="P27"/>
  <c r="P26" s="1"/>
  <c r="O27"/>
  <c r="O26" s="1"/>
  <c r="N27"/>
  <c r="N26" s="1"/>
  <c r="M27"/>
  <c r="M26" s="1"/>
  <c r="S28"/>
  <c r="U28"/>
  <c r="U29"/>
  <c r="S29"/>
  <c r="M15" i="96"/>
  <c r="Q15"/>
  <c r="P15"/>
  <c r="O15"/>
  <c r="N15"/>
  <c r="U13"/>
  <c r="S13"/>
  <c r="Q20" i="95"/>
  <c r="P20"/>
  <c r="O20"/>
  <c r="N20"/>
  <c r="M20"/>
  <c r="U18"/>
  <c r="T18"/>
  <c r="S18"/>
  <c r="R18"/>
  <c r="U13"/>
  <c r="T13"/>
  <c r="S13"/>
  <c r="R13"/>
  <c r="Q20" i="94"/>
  <c r="P20"/>
  <c r="O20"/>
  <c r="N20"/>
  <c r="M20"/>
  <c r="U18"/>
  <c r="T18"/>
  <c r="S18"/>
  <c r="R18"/>
  <c r="K18"/>
  <c r="U13"/>
  <c r="T13"/>
  <c r="S13"/>
  <c r="R13"/>
  <c r="K13"/>
  <c r="M16" i="80"/>
  <c r="M15" s="1"/>
  <c r="M25" s="1"/>
  <c r="N16"/>
  <c r="N15" s="1"/>
  <c r="N25" s="1"/>
  <c r="O16"/>
  <c r="O15" s="1"/>
  <c r="O25" s="1"/>
  <c r="P16"/>
  <c r="Q16"/>
  <c r="Q15" s="1"/>
  <c r="Q25" s="1"/>
  <c r="U22"/>
  <c r="T22"/>
  <c r="S22"/>
  <c r="R22"/>
  <c r="K22"/>
  <c r="U19"/>
  <c r="T19"/>
  <c r="S19"/>
  <c r="R19"/>
  <c r="L19"/>
  <c r="K19"/>
  <c r="P15"/>
  <c r="P25" s="1"/>
  <c r="U13"/>
  <c r="T13"/>
  <c r="S13"/>
  <c r="R13"/>
  <c r="L13"/>
  <c r="K13"/>
  <c r="N21" i="97" l="1"/>
  <c r="P21"/>
  <c r="P10" s="1"/>
  <c r="P9" s="1"/>
  <c r="P31" s="1"/>
  <c r="M21"/>
  <c r="Q21"/>
  <c r="O10"/>
  <c r="O9" s="1"/>
  <c r="O31" s="1"/>
  <c r="N10"/>
  <c r="N9" s="1"/>
  <c r="N31" s="1"/>
  <c r="M10"/>
  <c r="M9" s="1"/>
  <c r="M31" s="1"/>
  <c r="Q10"/>
  <c r="Q9" s="1"/>
  <c r="Q31" s="1"/>
  <c r="F7" i="84"/>
  <c r="D7"/>
  <c r="E11" i="22"/>
  <c r="D11"/>
  <c r="H19" i="26"/>
  <c r="G19"/>
  <c r="C13" i="71" l="1"/>
  <c r="B13"/>
  <c r="G121" i="67" l="1"/>
  <c r="F121"/>
  <c r="E121"/>
</calcChain>
</file>

<file path=xl/sharedStrings.xml><?xml version="1.0" encoding="utf-8"?>
<sst xmlns="http://schemas.openxmlformats.org/spreadsheetml/2006/main" count="1590" uniqueCount="793">
  <si>
    <t>(3)</t>
  </si>
  <si>
    <t>(4)</t>
  </si>
  <si>
    <t>(5)</t>
  </si>
  <si>
    <t>(7)</t>
  </si>
  <si>
    <t>(8)</t>
  </si>
  <si>
    <t>(9)</t>
  </si>
  <si>
    <t>(6)</t>
  </si>
  <si>
    <t>(10)</t>
  </si>
  <si>
    <t>(11)</t>
  </si>
  <si>
    <t>(12)</t>
  </si>
  <si>
    <t>AI</t>
  </si>
  <si>
    <t>DENOMINACIÓN</t>
  </si>
  <si>
    <t>FÍSICO</t>
  </si>
  <si>
    <t>R      E      S      U      L      T      A      D      O      S</t>
  </si>
  <si>
    <t>DESCRIPCIÓN</t>
  </si>
  <si>
    <t>CARACTERÍSTICAS</t>
  </si>
  <si>
    <t xml:space="preserve">CAPÍTULO   </t>
  </si>
  <si>
    <t xml:space="preserve">DELEGACIÓN  </t>
  </si>
  <si>
    <t>COLONIA</t>
  </si>
  <si>
    <t>EJERCIDO</t>
  </si>
  <si>
    <t xml:space="preserve"> BENEFICIARIO</t>
  </si>
  <si>
    <t xml:space="preserve"> TOTAL</t>
  </si>
  <si>
    <t xml:space="preserve"> EJERCIDO</t>
  </si>
  <si>
    <t>DESTINO DEL GASTO</t>
  </si>
  <si>
    <t>MODIFICADO</t>
  </si>
  <si>
    <t>UNIDAD
DE
MEDIDA</t>
  </si>
  <si>
    <t>ALCANZADO
(2)</t>
  </si>
  <si>
    <t>ICMPP
(%)
2/1=(3)</t>
  </si>
  <si>
    <t>RENDIMIENTOS
FINANCIEROS</t>
  </si>
  <si>
    <t>NOMBRE DEL FIDEICOMISO</t>
  </si>
  <si>
    <t>SALDO</t>
  </si>
  <si>
    <t>GASTO</t>
  </si>
  <si>
    <t>INGRESO</t>
  </si>
  <si>
    <t>FECHA DE PUBLICACIÓN DE REGLAS DE OPERACIÓN</t>
  </si>
  <si>
    <t>PPD PRESUPUESTO PARTICIPATIVO PARA LAS DELEGACIONES</t>
  </si>
  <si>
    <t>PROYECTO</t>
  </si>
  <si>
    <t>COLONIA O PUEBLO ORIGINARIO</t>
  </si>
  <si>
    <t>AVANCE DEL
 PROYECTO
 (%)</t>
  </si>
  <si>
    <t xml:space="preserve"> EJERCIDO
3</t>
  </si>
  <si>
    <t>F</t>
  </si>
  <si>
    <t>SF</t>
  </si>
  <si>
    <t>CAP</t>
  </si>
  <si>
    <t>FI</t>
  </si>
  <si>
    <t>DEVENGADO
(2)</t>
  </si>
  <si>
    <t>EJERCIDO
(3)</t>
  </si>
  <si>
    <t>ALCANZADO
(3)</t>
  </si>
  <si>
    <t>AVANCE %</t>
  </si>
  <si>
    <t>3/1*100
=(4)</t>
  </si>
  <si>
    <t>3/2*100
=(5)</t>
  </si>
  <si>
    <t>DEVENGADO
(8)</t>
  </si>
  <si>
    <t>EJERCIDO
(9)</t>
  </si>
  <si>
    <t>FUENTE DE
FINANCIAMIENTO</t>
  </si>
  <si>
    <t>OBJETIVO
(5)</t>
  </si>
  <si>
    <t>NOMBRE DEL
INDICADOR
(6)</t>
  </si>
  <si>
    <t>DIMENSIÓN A
MEDIR
(7)</t>
  </si>
  <si>
    <t>MÉTODO DE
CÁLCULO
(8)</t>
  </si>
  <si>
    <t>VALOR DEL
INDICADOR
(9)</t>
  </si>
  <si>
    <t>VALOR DEL
INDICADOR
EN EL MISMO PERIODO DEL AÑO ANTERIOR
(10)</t>
  </si>
  <si>
    <t>FRECUENCIA A
MEDIR
(11)</t>
  </si>
  <si>
    <t>MEDIOS DE
VERIFICACIÓN
(12)</t>
  </si>
  <si>
    <t>DATOS GENERALES DEL FIDEICOMISO</t>
  </si>
  <si>
    <t>Denominación del Fideicomiso: (3)</t>
  </si>
  <si>
    <t>Fecha de su constitución: (4)</t>
  </si>
  <si>
    <t>Fideicomitente: (5)</t>
  </si>
  <si>
    <t>Fideicomisario: (6)</t>
  </si>
  <si>
    <t>Fiduciario: (7)</t>
  </si>
  <si>
    <t>Objeto de su constitución: (8)</t>
  </si>
  <si>
    <t>Modificaciones al objeto de su constitución: (9)</t>
  </si>
  <si>
    <t>Objeto actual: (10)</t>
  </si>
  <si>
    <t>DISPONIBILIDAD PRESUPUESTAL DEL FIDEICOMISO</t>
  </si>
  <si>
    <t>Disponibilidad de Recursos al Finalizar el Trimestre Anterior: (11)</t>
  </si>
  <si>
    <t>Disponibilidad de Recursos al Finalizar el Trimestre de Referencia: (12)</t>
  </si>
  <si>
    <t>Variación de la Disponibilidad: (13)</t>
  </si>
  <si>
    <t>ESTADO FINANCIERO DEL FIDEICOMISO</t>
  </si>
  <si>
    <t>Activo: (14)</t>
  </si>
  <si>
    <t>Pasivo: (15)</t>
  </si>
  <si>
    <t>Capital: (16)</t>
  </si>
  <si>
    <t>AVANCE PRESUPUESTAL DEL FIDEICOMISO</t>
  </si>
  <si>
    <t>Naturaleza del Gasto:  (17)</t>
  </si>
  <si>
    <t>Destino del Gasto: (18)</t>
  </si>
  <si>
    <t>Monto Ejercido (19)</t>
  </si>
  <si>
    <t>PP</t>
  </si>
  <si>
    <t>B)  EXPLICACIÓN A LAS VARIACIONES DEL PRESUPUESTO EJERCIDO RESPECTO AL DEVENGADO</t>
  </si>
  <si>
    <t>ECG-1 EVOLUCIÓN PRESUPUESTAL POR CAPÍTULO DE GASTO CON DÍGITO IDENTIFICADOR 1</t>
  </si>
  <si>
    <t>ECG-2 EVOLUCIÓN PRESUPUESTAL POR CAPÍTULO DE GASTO CON DÍGITO IDENTIFICADOR  2</t>
  </si>
  <si>
    <t>ADS-1 AYUDAS, DONATIVOS Y SUBSIDIOS</t>
  </si>
  <si>
    <t>TOTAL URG (9)</t>
  </si>
  <si>
    <t>ADS-2  AYUDAS, DONATIVOS Y SUBSIDIOS A FIDEICOMISOS</t>
  </si>
  <si>
    <t>EAP EVOLUCIÓN DE LAS ADECUACIONES PRESUPUESTALES</t>
  </si>
  <si>
    <t>SAP   PROGRAMAS QUE OTORGAN SUBSIDIOS Y APOYOS A LA POBLACIÓN</t>
  </si>
  <si>
    <t>FIC  FIDEICOMISOS CONSTITUIDOS</t>
  </si>
  <si>
    <t>EJE</t>
  </si>
  <si>
    <t>APP-1 AVANCE PROGRAMÁTICO-PRESUPUESTAL DE ACTIVIDADES INSTITUCIONALES</t>
  </si>
  <si>
    <t>APP-2  EXPLICACIÓN A LAS VARIACIONES DEL AVANCE PROGRAMÁTICO-PRESUPUESTAL DE ACTIVIDADES INSTITUCIONALES</t>
  </si>
  <si>
    <t>VARIACIÓN</t>
  </si>
  <si>
    <t>APP-3  AVANCE PROGRAMÁTICO-PRESUPUESTAL DE ACTIVIDADES INSTITUCIONALES FINANCIADAS CON RECURSOS DE ORIGEN FEDERAL</t>
  </si>
  <si>
    <t>ARF APLICACIÓN DE LOS RECURSOS DE ORIGEN FEDERAL</t>
  </si>
  <si>
    <t>GASTO CORRIENTE O DE INVERSIÓN</t>
  </si>
  <si>
    <t>ACCIONES REALIZADAS CON RECURSOS DE ORIGEN FEDERAL: (4)</t>
  </si>
  <si>
    <t>APROBADO</t>
  </si>
  <si>
    <t>VARIACIÓN ABSOLUTA: 
 (MODIFICADO-APROBADO)</t>
  </si>
  <si>
    <t xml:space="preserve"> AYUDAS, DONATIVOS Y SUBSIDIOS OTORGADOS</t>
  </si>
  <si>
    <t>VARIACIÓN %:
((MODIFICADO/APROBADO)-1)*100</t>
  </si>
  <si>
    <t>PRESUPUESTAL   (Pesos con dos decimales)</t>
  </si>
  <si>
    <t>PRESUPUESTO (Pesos con dos decimales)</t>
  </si>
  <si>
    <t>TOTAL GASTO CORRIENTE</t>
  </si>
  <si>
    <t>APROBADO*</t>
  </si>
  <si>
    <t>APROBADO *
1</t>
  </si>
  <si>
    <t>TOTAL GASTO DE CAPITAL</t>
  </si>
  <si>
    <t xml:space="preserve"> TIPO</t>
  </si>
  <si>
    <t>PAGADO
(4)</t>
  </si>
  <si>
    <t>(5)=2-1</t>
  </si>
  <si>
    <t>(6)=3-2</t>
  </si>
  <si>
    <t>TOTAL
URG (10)</t>
  </si>
  <si>
    <t>TOTAL URG     (10)</t>
  </si>
  <si>
    <t>DEVENGADO
(5)</t>
  </si>
  <si>
    <t>EJERCIDO
(6)</t>
  </si>
  <si>
    <t>PAGADO
(7)</t>
  </si>
  <si>
    <t>IARCM
(%)
3/8</t>
  </si>
  <si>
    <t>PAGADO
(10)</t>
  </si>
  <si>
    <t>TOTAL URG (19)</t>
  </si>
  <si>
    <t>8/6*100
=(11)</t>
  </si>
  <si>
    <t>8/7*100
=(12)</t>
  </si>
  <si>
    <t>9/6*100
=(13)</t>
  </si>
  <si>
    <t>9/7*100
=(14)</t>
  </si>
  <si>
    <t>PRESUPUESTO  
(Pesos con dos decimales)</t>
  </si>
  <si>
    <t>PRESUPUESTO
(Pesos con dos decimales)</t>
  </si>
  <si>
    <t>MONTO
(Pesos con dos decimales)</t>
  </si>
  <si>
    <r>
      <t xml:space="preserve"> PRESUPUESTO 
(Pesos con dos decimales)</t>
    </r>
    <r>
      <rPr>
        <b/>
        <vertAlign val="superscript"/>
        <sz val="8"/>
        <rFont val="Gotham Rounded Book"/>
        <family val="3"/>
      </rPr>
      <t xml:space="preserve"> </t>
    </r>
  </si>
  <si>
    <t>MODIFICADO
(7)</t>
  </si>
  <si>
    <t>APROBADO
(6)</t>
  </si>
  <si>
    <t xml:space="preserve">PROYECTOS, ACCIONES, O PROGRAMAS </t>
  </si>
  <si>
    <t>A)  EXPLICACIÓN A LAS VARIACIONES DEL PRESUPUESTO  DEVENGADO  RESPECTO DEL PROGRAMADO AL PERIODO</t>
  </si>
  <si>
    <t>CAUSAS DE LAS ADECUACIONES AL PRESUPUESTO</t>
  </si>
  <si>
    <t>ACCIÓN O PROYECTO</t>
  </si>
  <si>
    <t>ORIGINAL
(1)</t>
  </si>
  <si>
    <t>ICPPP
(%)
5/4
(8)</t>
  </si>
  <si>
    <t>A) Causas de las variaciones del Índice de Aplicación de Recursos para la Consecución de Metas Programadas (IARCM)</t>
  </si>
  <si>
    <t>TOTAL URG (7)</t>
  </si>
  <si>
    <t xml:space="preserve">1/ Se refiere a programas que cuentan con reglas de operación publicadas en la Gaceta Oficial del Distrito Federal. </t>
  </si>
  <si>
    <t>PROGRAMADO 
 (1)</t>
  </si>
  <si>
    <t>PROGRAMADO 
 (4)</t>
  </si>
  <si>
    <t>PROGRAMADO 
 (2)</t>
  </si>
  <si>
    <t>PROGRAMADO</t>
  </si>
  <si>
    <r>
      <t>DENOMINACIÓN DEL PROGRAMA</t>
    </r>
    <r>
      <rPr>
        <b/>
        <vertAlign val="superscript"/>
        <sz val="9"/>
        <rFont val="Gotham Rounded Book"/>
        <family val="3"/>
      </rPr>
      <t>1/</t>
    </r>
  </si>
  <si>
    <t>TOTAL URG (10)</t>
  </si>
  <si>
    <t>* Se refiere el presupuesto autorizado en el Anexo VI del  Decreto de Presupuesto de Egresos para el Ejercicio Fiscal 2016.</t>
  </si>
  <si>
    <t>PROGRAMADO
2</t>
  </si>
  <si>
    <t>* Se refiere al presupuesto autorizado en el Anexo III del Decreto de Presupuesto de Egresos para el ejercicio fiscal 2016.</t>
  </si>
  <si>
    <t>AUR ASIGNACIONES ADICIONALES AUTORIZADOS A LAS UNIDADES RESPONSABLES DEL GASTO EN EL 
DECRETO DE PRESUPUESTO DE EGRESOS DEL D. F. PARA EL EJERCICIO FISCAL 2016</t>
  </si>
  <si>
    <t>AR  ACCIONES REALIZADAS PARA LA CONSECUCIÓN DE METAS DE LAS ACTIVIDADES INSTITUCIONALES</t>
  </si>
  <si>
    <t>AO</t>
  </si>
  <si>
    <t>UNIDAD DE
MEDIDA</t>
  </si>
  <si>
    <t>METAS</t>
  </si>
  <si>
    <t>PRESUPUESTO (Pesos)</t>
  </si>
  <si>
    <t>ORIGINAL</t>
  </si>
  <si>
    <t>ALCANZADA</t>
  </si>
  <si>
    <t>Acciones Realizadas con Gasto Corriente: (7)</t>
  </si>
  <si>
    <t>Acciones Realizadas con Gasto de Inversión: (8)</t>
  </si>
  <si>
    <t>PROGRAMADA</t>
  </si>
  <si>
    <t>IPP INDICADORES ASOCIADOS A PROGRAMAS PRESUPUESTARIOS, RECURSOS FEDERALES Y SUJETOS A REGLAS DE OPERACIÓN</t>
  </si>
  <si>
    <t>INFORME  DE  AVANCE  TRIMESTRAL
ENERO-SEPTIEMBRE 2016</t>
  </si>
  <si>
    <t>02CD02 DELEGACIÓN AZCAPOTZALCO</t>
  </si>
  <si>
    <t xml:space="preserve">Titular: </t>
  </si>
  <si>
    <t>Dr. Pablo Moctezuma Barragán</t>
  </si>
  <si>
    <t>Jefe Delegacional</t>
  </si>
  <si>
    <t>Responsable:</t>
  </si>
  <si>
    <t>UNIDAD RESPONSABLE DEL GASTO: 02CD02 DELEGACIÓN AZCAPOTZALCO</t>
  </si>
  <si>
    <t>PERÍODO: ENERO - SEPTIEMBRE 2016</t>
  </si>
  <si>
    <t>PERIODO: ENERO - SEPTIEMBRE 2016</t>
  </si>
  <si>
    <t>Porvenir</t>
  </si>
  <si>
    <t>Aula inteligente en planta alta del módulo</t>
  </si>
  <si>
    <t>Adquisición de equipo de cómputo, pantalla, videoproyector y mobiliario para aula.</t>
  </si>
  <si>
    <t>Ángel Zimbrón</t>
  </si>
  <si>
    <t>Reparacion de Guarniciones y Banquetas en las zonas mas dañadas de la Colonia Angel Zimbrón</t>
  </si>
  <si>
    <t>Demolición de la banqueta existente, acarreo del producto, trazo, nivelación, relleno de tepetate, cimbrado y colado de concreto.</t>
  </si>
  <si>
    <t>Del Gas</t>
  </si>
  <si>
    <t>Banquetas y Guarniciones</t>
  </si>
  <si>
    <t>El Rosario A (U Hab)</t>
  </si>
  <si>
    <t>Guarniciones y Banquetas sobre la calle Herreros</t>
  </si>
  <si>
    <t>El Rosario B (U Hab)</t>
  </si>
  <si>
    <t>Banquetas y Guarniciones en la Plaza de la Revolución y/o plaza Palomares</t>
  </si>
  <si>
    <t>El Rosario C (U Hab)</t>
  </si>
  <si>
    <t>Banquetas y Guarniciones en la colonia el Rosario "C"</t>
  </si>
  <si>
    <t>Liberación</t>
  </si>
  <si>
    <t>Continuidad Remoción de Banquetas y Guarniciones</t>
  </si>
  <si>
    <t>Providencia</t>
  </si>
  <si>
    <t>Guarniciones y Banquetas en varias calles de la Colonia Providencia</t>
  </si>
  <si>
    <t>San Andres (Barr)</t>
  </si>
  <si>
    <t>Cambio de Banquetas con Guarnición en las calles que lo requieran</t>
  </si>
  <si>
    <t>San Andres de las Salinas (Pblo)</t>
  </si>
  <si>
    <t>Reparación de Banquetas y Guarniciones</t>
  </si>
  <si>
    <t>San Francisco Tetecala (Pblo)</t>
  </si>
  <si>
    <t>Banquetas y Guarniciones en toda la Colonia San Francisco Tetecala</t>
  </si>
  <si>
    <t>San Pablo Xalpa (U Hab)</t>
  </si>
  <si>
    <t xml:space="preserve">Rehabilitación de Escaleras de Acceso de cada uno de los Edificios de la Etapa "B" de esta Unidad Habitacional </t>
  </si>
  <si>
    <t>Demolición de la escalera existente, acarreo del producto de la demolición, trazo, nivelación, relleno de tepetate, cimbrado y colado de concreto.</t>
  </si>
  <si>
    <t>San Rafael</t>
  </si>
  <si>
    <t>Reparación de Banquetas y Guarniciones   en la colonia</t>
  </si>
  <si>
    <t>Santa Ines</t>
  </si>
  <si>
    <t xml:space="preserve">Banquetas y Guarniciones en toda la Colonia </t>
  </si>
  <si>
    <t>Santa Lucía (Barr)</t>
  </si>
  <si>
    <t>Banquetas y Guarniciones en toda la Colonia Santa Lucía</t>
  </si>
  <si>
    <t xml:space="preserve">Tlatilco (U Hab) </t>
  </si>
  <si>
    <t>Banquetas</t>
  </si>
  <si>
    <t>Victoria de las Democracias</t>
  </si>
  <si>
    <t>Guarniciones y Banquetas</t>
  </si>
  <si>
    <t>San Pedro Xalpa (Ampl) I</t>
  </si>
  <si>
    <t>Rehabilitación de Banquetas y Guarniciones en San Pedro Xalpa Ampliación I</t>
  </si>
  <si>
    <t>Pro Hogar I</t>
  </si>
  <si>
    <t>Pro Hogar II</t>
  </si>
  <si>
    <t>Banquetas y Guarniciones en distintos puntos de la Colonia</t>
  </si>
  <si>
    <t>Huautla de las Salinas (Barr)</t>
  </si>
  <si>
    <t>Calentador Solar</t>
  </si>
  <si>
    <t>Adquisición y colocación de calentador solar</t>
  </si>
  <si>
    <t>Fuentes de Azcapotzalco Parques de Azcapotzalco (U Hab)</t>
  </si>
  <si>
    <t>Rehabilitación y Mantenimiento de Cisternas o Cárcamos</t>
  </si>
  <si>
    <t>Limpieza de cisternas, retiro de basura</t>
  </si>
  <si>
    <t>Claveria</t>
  </si>
  <si>
    <t>Redes de Prevencion del Delito desde la Economía Solidaria y las Medicinas Complementarias</t>
  </si>
  <si>
    <t>Acondicionar espacios para Medicina alternativa y herbolaria</t>
  </si>
  <si>
    <t>Del Recreo</t>
  </si>
  <si>
    <t>La Raza</t>
  </si>
  <si>
    <t>San Alvaro</t>
  </si>
  <si>
    <t>Programa de Dotación de Tinacos en las Calles Mar del Norte y sus Cerradas, Benito Juárez y José Sánchez Trujillo</t>
  </si>
  <si>
    <t>Adquisición y colocación de Tinacos</t>
  </si>
  <si>
    <t>Santo Domingo (Pblo)</t>
  </si>
  <si>
    <t>Ferreria</t>
  </si>
  <si>
    <t>Drenaje de Captación de Agua de Lluvia (Continuación)</t>
  </si>
  <si>
    <t>Se realizarán trabajos de: trazo, nivelación, corte de pavimento, demolición de pavimento, excavación, carga y traslado de material producto de demolición y de la excavación, introducción de tubería, relleno, compactación y pavimentación.</t>
  </si>
  <si>
    <t>Nueva El Rosario</t>
  </si>
  <si>
    <t>Instalación de Drenaje</t>
  </si>
  <si>
    <t>San Salvador Xochimanca</t>
  </si>
  <si>
    <t>Desazolve y Cambio de coladeras en San Salvador Xochimanca</t>
  </si>
  <si>
    <t>Se realizarán trabajos de: destapar coladeras o registros, Introducir línea de malacate, limpieza de tubería con malacate y cucharón, retiro y acarreo del producto del desazolve, cambio de coladeras.</t>
  </si>
  <si>
    <t>Santa Apolonia (Barr)</t>
  </si>
  <si>
    <t>Desazolve en toda la Colonia de Santa Apolonia</t>
  </si>
  <si>
    <t>Santa Catarina (Pblo)</t>
  </si>
  <si>
    <t>Cambio de Drenaje</t>
  </si>
  <si>
    <t>Trazo, nivelación, corte de pavimento, demolición de pavimento, excavación, carga y traslado de material producto de demolición y de la excavación, introducción de tubería, relleno, compactación y pavimentación.</t>
  </si>
  <si>
    <t>Santa Cruz Acayucan (Pblo)</t>
  </si>
  <si>
    <t>Dezasolve y Alcantarillado en la Colonia Santa Cruz Acayucan</t>
  </si>
  <si>
    <t>Destapar coladeras o registros, Introducir línea de malacate, limpieza de tubería con malacate y cucharón, retiro y acarreo del producto del desazolve.</t>
  </si>
  <si>
    <t>Santiago Ahuizotla (Pblo)</t>
  </si>
  <si>
    <t>Desalzovar y Reparar el Drenaje en la calle de Tianguis y Andador Mixton</t>
  </si>
  <si>
    <t>Destapar coladeras o registros, Introducir línea de malacate, limpieza de tubería con malacate y cucharón, retiro y acarreo del producto del desazolve. Trazo, nivelación, corte de pavimento, demolición de pavimento, excavación, carga y traslado de material producto de demolición y de la excavación, introducción de tubería , relleno, compactación y pavimentación</t>
  </si>
  <si>
    <t>Santo Tomas</t>
  </si>
  <si>
    <t>Aldana</t>
  </si>
  <si>
    <t>Imagen de Aldana Colonial</t>
  </si>
  <si>
    <t>Pintura de fachadas</t>
  </si>
  <si>
    <t>Cuitlahuac 1 y 2 (U Hab)</t>
  </si>
  <si>
    <t>Pintura para Edificios (Cont)</t>
  </si>
  <si>
    <t>Del Gas (Ampl)</t>
  </si>
  <si>
    <t>Pintura y Resane de Fachadas</t>
  </si>
  <si>
    <t>Trabajos consistentes en resanar y pintar fachadas</t>
  </si>
  <si>
    <t>Demet (U Hab)</t>
  </si>
  <si>
    <t xml:space="preserve">Continuidad de Pintura de Fachadas </t>
  </si>
  <si>
    <t>Pintar fachadas</t>
  </si>
  <si>
    <t>Ferreria (U Hab)</t>
  </si>
  <si>
    <t>Pintura y Remozamiento de los Edificios de la Unidad</t>
  </si>
  <si>
    <t>Trabajos consistentes en remozamiento y pintar fachadas</t>
  </si>
  <si>
    <t>Hogares Ferrocarrileros (U Hab)</t>
  </si>
  <si>
    <t>Pintura para Edificios Interiores y Exteriores</t>
  </si>
  <si>
    <t>Patrimonio Familiar</t>
  </si>
  <si>
    <t>Imagen Urbana en Patrimonio Familiar "Antonio Luna"</t>
  </si>
  <si>
    <t>San Bartolo Cahualtongo (Pblo)</t>
  </si>
  <si>
    <t>Pintura en Fachadas de Edificios de la Unidad Habitacional San Isidro Azcapotzalco</t>
  </si>
  <si>
    <t xml:space="preserve">San Francisco Xocotitla </t>
  </si>
  <si>
    <t>Imagen Urbana en Xocotitlán</t>
  </si>
  <si>
    <t>San Mateo</t>
  </si>
  <si>
    <t>Pinta de Fachadas</t>
  </si>
  <si>
    <t>Monte Alto</t>
  </si>
  <si>
    <t>Gimnasio al Aire Libre</t>
  </si>
  <si>
    <t>Adquisición y colocación de gimnasio al aire libre</t>
  </si>
  <si>
    <t>Potrero del Llano</t>
  </si>
  <si>
    <t>Jardines de Ceylan (U Hab)</t>
  </si>
  <si>
    <t>Impermeabilización de Azoteas</t>
  </si>
  <si>
    <t>Retiro de cascajo e impermeabilización</t>
  </si>
  <si>
    <t>Sector Naval</t>
  </si>
  <si>
    <t>Ignacio Allende</t>
  </si>
  <si>
    <t>Láminas y fachadas</t>
  </si>
  <si>
    <t>Pintura de fachadas y adquisición de láminas</t>
  </si>
  <si>
    <t>Euzkadi</t>
  </si>
  <si>
    <t>Habilitación y Colocación de Luminarias sobre avenida Jardín</t>
  </si>
  <si>
    <t>Adquisición y colocación de luminarias</t>
  </si>
  <si>
    <t>Las Salinas</t>
  </si>
  <si>
    <t>Luminarias en Norte 59 y Pte 122</t>
  </si>
  <si>
    <t>Los Reyes (Barr)</t>
  </si>
  <si>
    <t>Luminarias en la Colonia Los Reyes</t>
  </si>
  <si>
    <t>Nextengo (Barr)</t>
  </si>
  <si>
    <t>Luminarias en Privada Segunda Industria, Aquiles Serdan y Aquiles Elorduy</t>
  </si>
  <si>
    <t>Reynosa Tamaulipas</t>
  </si>
  <si>
    <t>Prevención con Iluminación</t>
  </si>
  <si>
    <t>San Marcos (Barr)</t>
  </si>
  <si>
    <t>Luminarias en la Colonia San Marcos (Barr)</t>
  </si>
  <si>
    <t>San Pablo 396 - Conj Hab San Pablo ( U Hab)</t>
  </si>
  <si>
    <t>Luminarias No Solares</t>
  </si>
  <si>
    <t>Villas Azcapotzalco (U Hab)</t>
  </si>
  <si>
    <t>Alumbrado Público (Lámparas Poste Corto)</t>
  </si>
  <si>
    <t>Prados del Rosario</t>
  </si>
  <si>
    <t>Patrulla Adquisición</t>
  </si>
  <si>
    <t>Adquisición de Patrulla</t>
  </si>
  <si>
    <t>Rosendo Salazar (Conj Hab)</t>
  </si>
  <si>
    <t>Patrulla para la Unidad Habitacional Rosendo Salazar</t>
  </si>
  <si>
    <t>San Miguel Amantla (Pblo)</t>
  </si>
  <si>
    <t>Autopatrulla para toda la Colonia San Miguel Amantla</t>
  </si>
  <si>
    <t>Tierra Nueva</t>
  </si>
  <si>
    <t>Patrulla de Seguridad para toda la Colonia</t>
  </si>
  <si>
    <t>Petrolera (Ampl)</t>
  </si>
  <si>
    <t>Pavimentación en las Calles Lerdo de Tejeda y Constitución</t>
  </si>
  <si>
    <t>Trabajos a realizar: demolición de la carpeta asfáltica, acarreos, excavaciones, trazo y nivelación, relleno con tepetate, compactar y pavimentar.</t>
  </si>
  <si>
    <t>Coltongo</t>
  </si>
  <si>
    <t>Cambio de Asfalto</t>
  </si>
  <si>
    <t>Demolición de la carpeta asfáltica, acarreos, excavaciones, trazo y nivelación, relleno con tepetate, compactar y pavimentar.</t>
  </si>
  <si>
    <t>Cosmopolita</t>
  </si>
  <si>
    <t>Reencarpetamiento en la Colonia Cosmopolita</t>
  </si>
  <si>
    <t>Reparación de Reencarpetamiento: demolición de la carpeta asfáltica, acarreos, excavaciones, trazo y nivelación, relleno con tepetate, compactar y pavimentar.</t>
  </si>
  <si>
    <t>Cosmopolita (Ampl)</t>
  </si>
  <si>
    <t>Reencarpetamiento de Calles</t>
  </si>
  <si>
    <t>Del Mestro</t>
  </si>
  <si>
    <t>Reencarpetamiento C2 Calz Azc La Villa Calz San Sebastián</t>
  </si>
  <si>
    <t>Rehabilitación de Reencarpetamiento: demolición de la carpeta asfáltica, acarreos, excavaciones, trazo y nivelación, relleno con tepetate, compactar y pavimentar.</t>
  </si>
  <si>
    <t>Ecolología Novedades Impacto (U Hab)</t>
  </si>
  <si>
    <t>Reencarpetamiento de Estacionamiento</t>
  </si>
  <si>
    <t>Rehabilitación de reencarpetado: demolición de la carpeta asfáltica, acarreos, excavaciones, trazo y nivelación, relleno con tepetate, compactar y pavimentar.</t>
  </si>
  <si>
    <t>El Jaguey-Estación Pantaco</t>
  </si>
  <si>
    <t>Se Requiere Renovar Carpeta Asfáltica de Andadores</t>
  </si>
  <si>
    <t>Renovación de carpeta asfáltica: demolición de la carpeta asfáltica, acarreos, excavaciones, trazo y nivelación, relleno con tepetate, compactar y pavimentar.</t>
  </si>
  <si>
    <t>Industrial Vallejo</t>
  </si>
  <si>
    <t>Reencarpetamiento en calle Poniente 148</t>
  </si>
  <si>
    <t>Issfam Las Armas (U Hab)</t>
  </si>
  <si>
    <t xml:space="preserve">Pavimentación </t>
  </si>
  <si>
    <t>Rehabilitación de Pavimentación: demolición de la carpeta asfáltica, acarreos, excavaciones, trazo y nivelación, relleno con tepetate, compactar y pavimentar.</t>
  </si>
  <si>
    <t>San Sebastian</t>
  </si>
  <si>
    <t>Reencarpetado de Unidades Habitacionales</t>
  </si>
  <si>
    <t>Santa Barbara (Pblo)</t>
  </si>
  <si>
    <t>Pavimentación de todo el Pueblo o Colonia</t>
  </si>
  <si>
    <t>Pavimentaciòn de 1,030.00 M2, cuyos trabajos a realizar consisten en: demolición de la carpeta asfáltica, acarreos, excavaciones, trazo y nivelación, relleno con tepetate, compactar y pavimentar.</t>
  </si>
  <si>
    <t>Santa Cruz de las Salinas</t>
  </si>
  <si>
    <t>Cambio y Nivelación del Piso en la Callejón 3 de Mayo</t>
  </si>
  <si>
    <t>Cambio y Nivelación de Piso: demolición de la carpeta asfáltica, acarreos, excavaciones, trazo y nivelación, relleno con tepetate, compactar y pavimentar.</t>
  </si>
  <si>
    <t>San Pedro Xalpa (Ampl) II</t>
  </si>
  <si>
    <t>Pavimentación en toda la Colonia San Pedro Xalpa II</t>
  </si>
  <si>
    <t>Pavimentación: demolición de la carpeta asfáltica, acarreos, excavaciones, trazo y nivelación, relleno con tepetate, compactar y pavimentar.</t>
  </si>
  <si>
    <t>Cuitlahuac 3 y 4 (U Hab)</t>
  </si>
  <si>
    <t>Poda y Desrame de Árboles Y/O Derribo MZ-3</t>
  </si>
  <si>
    <t>Poda de árboles</t>
  </si>
  <si>
    <t xml:space="preserve">La Preciosa </t>
  </si>
  <si>
    <t>Poda y Derribo de Árboles  en Mal Estado en la Colonia  La Preciosa</t>
  </si>
  <si>
    <t>Poda de árboles, detección de árboles en mal estado para derribo</t>
  </si>
  <si>
    <t>Manuel Rivera Anaya Croc I (U Hab)</t>
  </si>
  <si>
    <t>Despunte, Poda y Eliminación de Árboles en mal Estado, en la Unidad Manuel Rivera Anaya</t>
  </si>
  <si>
    <t>Pemex Prados del Rosario (U Hab)</t>
  </si>
  <si>
    <t>Poda de Árboles en toda la Unidad Habitacional</t>
  </si>
  <si>
    <t>Plenitud</t>
  </si>
  <si>
    <t>Poda y Derribo de Árboles en toda la Colonia Plenitud</t>
  </si>
  <si>
    <t>Presidente Madero (U Hab)</t>
  </si>
  <si>
    <t>Continuidad de Podas y Derribo de Árboles en Riesgo</t>
  </si>
  <si>
    <t>Santa Maria Maninalco (Pblo)</t>
  </si>
  <si>
    <t>Poda y Derribo de Arboles</t>
  </si>
  <si>
    <t>Tezozomoc</t>
  </si>
  <si>
    <t>Poda y Derribo de Arboles sobre la Calle de Tlahuicas y Av. Rafael Buelna</t>
  </si>
  <si>
    <t>Trabajadores del Hierro</t>
  </si>
  <si>
    <t>Poda de Árboles en Trabajadores del Hierro</t>
  </si>
  <si>
    <t>Un Hogar para cada Trabajador</t>
  </si>
  <si>
    <t>Poda y Despunte de Árboles</t>
  </si>
  <si>
    <t>Aguilera</t>
  </si>
  <si>
    <t>II Transformando La Aguilera, Rehabilitación de Camellón de Cuitláhuac con Aparatos de Ejercicio y Trota Pista Atlét</t>
  </si>
  <si>
    <t>Construcción de pisos de concreto, colocación de ejercitadores, construcción de mesas y bancas de concreto, reparación de piso de adocreto.</t>
  </si>
  <si>
    <t>Arenal</t>
  </si>
  <si>
    <t>Mejoramiento del Área Deportiva "Las Torres"</t>
  </si>
  <si>
    <t>Rehabilitación de juegos infantiles, piso de concreto y cubierta de caucho, rehabilitación de cancha de mini futbol con piso de concreto, balizamiento, módulo de porterías y canasta de basquetbol, rehabilitación de la malla de protección, luminarias de punta de poste en áreas de juegos infantiles.</t>
  </si>
  <si>
    <t>Centro de Azcapotzalco</t>
  </si>
  <si>
    <t>Descanso en Azcapotzalco</t>
  </si>
  <si>
    <t>Rehabilitación de juegos infantiles, piso de concreto y cubierta de caucho, rehabilitación de cancha de mini futbol con piso de concreto, balizamiento, módelo de porterías y canasta de basquetbol, rehabilitación de malla de protección, luminarias de punta de poste en áreas de juegos infantiles.</t>
  </si>
  <si>
    <t>Cruz Roja Tepantongo (U Hab)</t>
  </si>
  <si>
    <t>Construcción de Barda Perimentral</t>
  </si>
  <si>
    <t>Construcción de protección perimetral a base de estructura metálica cubierta con mallas ornamental y colocación de corsetina.</t>
  </si>
  <si>
    <t>Ex - Hacienda El Rosario</t>
  </si>
  <si>
    <t>Recuperación y Mejoramiento de todo el Jardín de las Naciones</t>
  </si>
  <si>
    <t>Construcción de barandal en perímetros de las jardineras, piso de adocreto.</t>
  </si>
  <si>
    <t>Francisco Villa (U Hab)</t>
  </si>
  <si>
    <t>Reja de Protección Escolar para la Primaria Francisco J. Mújica</t>
  </si>
  <si>
    <t>Adquisición y colocación de reja de protección</t>
  </si>
  <si>
    <t>Hogar y Seguridad/Nueva Santa Maria</t>
  </si>
  <si>
    <t>Acondicionamiento del Parque Emma Godoy como Parque de bolsillo</t>
  </si>
  <si>
    <t>Trabajos a realizar: construcción de estrado de concreto, rehabilitación de cubierta metálica y pintura en jardines, así como colocación de luminarias.</t>
  </si>
  <si>
    <t>Jardin Azpeitia</t>
  </si>
  <si>
    <t>Arreglo de la Barda Perférica y Colocación de Graffiti Artístico Informativo sobre la misma, del modulo Deportivo</t>
  </si>
  <si>
    <t>Construcción de barda perimetral, señalización en muros.</t>
  </si>
  <si>
    <t>Libertad</t>
  </si>
  <si>
    <t>Rehabilitación de los Camellones Ware y Salomón</t>
  </si>
  <si>
    <t>Construcción de piso de adopasto en camellón y construcción de rampas.</t>
  </si>
  <si>
    <t>Nueva España</t>
  </si>
  <si>
    <t>Continuación de Adoquinamiento en Nueva Galicia</t>
  </si>
  <si>
    <t>Continuación de adoquinamiento de 600 metros cuadrados, en donde se realizarán trabajos de: construcción de pisos de adocreto.</t>
  </si>
  <si>
    <t>Nueva Santa Maria</t>
  </si>
  <si>
    <t>Sistema de Riego de Agua Tratada para Parques y Camellones en la Colonia (Continuidad)</t>
  </si>
  <si>
    <t>Colocación de sistema de riego de agua tratada</t>
  </si>
  <si>
    <t>Nuevo San Rafael (Barr)</t>
  </si>
  <si>
    <t>Centro de Salud</t>
  </si>
  <si>
    <t>Impermeabilización, pintura, herrería, instalaciones sanitarias y eléctricas</t>
  </si>
  <si>
    <t>Obrero Popular</t>
  </si>
  <si>
    <t>Rehabilitación de Espacio Frente a Lechería para Clases de Regularización y Escuela para Padres</t>
  </si>
  <si>
    <t>Construcción de un área de 68m2 x 8 m2 de módulo de base de multipanel para clases de regularización y atención para padres de familia.</t>
  </si>
  <si>
    <t>Pasteros</t>
  </si>
  <si>
    <t xml:space="preserve">Recuperación de Espacio Público Explanada del Metro Tezozomoc </t>
  </si>
  <si>
    <t>Rehabilitación de la cancha de basquetbol, módulos de canastas de basquetbol, malla perimetral y cubierta con lonaria en cancha, colocación de bancas.</t>
  </si>
  <si>
    <t>Petrolera</t>
  </si>
  <si>
    <t>Mejoramiento de la Infraestructura de Agua Potable en la Colonia Petrolera</t>
  </si>
  <si>
    <t>Reparación de tuberías e infraestructura de Agua Potable</t>
  </si>
  <si>
    <t>San Andres (Pblo)</t>
  </si>
  <si>
    <t>Modernización Parque "Reynosa Tamaulipas"</t>
  </si>
  <si>
    <t>Construcción de piso de pasto sintético, protección perimetral, bancas e iluminación para la cancha de futbol 7.</t>
  </si>
  <si>
    <t>San Antonio (Fracc)</t>
  </si>
  <si>
    <t>Cancha de futbol 7 en Calle Campo Tasajeras</t>
  </si>
  <si>
    <t>Construcción de piso sintético, protección perimetral, bancas e iluminación para cancha de futbol 7.</t>
  </si>
  <si>
    <t>San Bernabe (Barr)</t>
  </si>
  <si>
    <t>Rehabilitación de espacios (Bancas, Aparatos de Ejercicios)</t>
  </si>
  <si>
    <t>Se realizarán trabajos de: piso de concreto con cubierta de caucho, aparatos ejercitadores, bolardos en las esquinas, reparación de guarnición, bancas de concreto.</t>
  </si>
  <si>
    <t>San Juan Tlihuaca (Pblo)</t>
  </si>
  <si>
    <t>Acondicionamiento de Camellón entre las Calles de Víctor Hernández Covarrubias</t>
  </si>
  <si>
    <t>Construcción de protección perimetral, pintura en guarnición y señalización de prevención.</t>
  </si>
  <si>
    <t>San Martin Xochinahuac (Pblo)</t>
  </si>
  <si>
    <t>Mejoramiento del Jardín de Mecates en la Colonia San Martín Xochinahuac</t>
  </si>
  <si>
    <t>Construcción de banquetas en todo el perímetro del parque Mecates y rehabilitación de la fuente de cantera.</t>
  </si>
  <si>
    <t>San Pedro Xalpa (Pblo)</t>
  </si>
  <si>
    <t>Parque de Bolsillo en la Calle Hidalgo</t>
  </si>
  <si>
    <t>Demolición de la banqueta existente, acarreo del producto de la demolición, trazo, nivelación, relleno de tepetate, cimbrado y colado de concreto.</t>
  </si>
  <si>
    <t>Sindicato Mexicano de Electricistas</t>
  </si>
  <si>
    <t>Recuperación Jardín Adolfo López Mateos</t>
  </si>
  <si>
    <t>Construcción de piso de concreto con cubierta en cancha de área de juegos infantiles, reubicación de aparatos de gimnasia, mantenimiento correctivo a juegos infantiles existentes.</t>
  </si>
  <si>
    <t>Tlatilco</t>
  </si>
  <si>
    <t>Parque de Bolsillo en la Calle Orquídea Esquina  Av. Jardín en el Area del Mercado Tlatilco</t>
  </si>
  <si>
    <t>Xochinahuac (U hab)</t>
  </si>
  <si>
    <t>Rejas en las Entradas Aztacalco y Campo  Bello de la Unidad Habitacional Xochinahuac (Rejas Entrada de la Unidad)</t>
  </si>
  <si>
    <t>Miguel Hidalgo (U Hab)</t>
  </si>
  <si>
    <t>Tinacos e Impermeabilizante</t>
  </si>
  <si>
    <t>Pantaco (U Hab)</t>
  </si>
  <si>
    <t xml:space="preserve">Cambio de Tinacos en la Unidad </t>
  </si>
  <si>
    <t>Calles sin baches</t>
  </si>
  <si>
    <t>Mantenimiento al Sistema de Drenaje  dentro de la Demarcación.</t>
  </si>
  <si>
    <t>Mantenimiento y Rehabilitación de Infraestructura de Agua Potable</t>
  </si>
  <si>
    <t>Mantenimiento y Conservación de Escuelas Públicas</t>
  </si>
  <si>
    <t>Rehabilitación de la carpeta Asfáltica</t>
  </si>
  <si>
    <t>Alumbrado Público</t>
  </si>
  <si>
    <t>Se llevará a cabo el mantenimiento, conservación y rehabilitación del alumbrado público, con la ejecución de los trabajos de suministro y colocación de 1,772 luminarias en diferentes calles  del Perimetro Delegacional. Las Colonias beneficiadas serán:  1. Aguilera, 2. Cosmopolita, 3.Cosmopolita Ampliación, 4. Del Maestro, 5. El Jaguey, 6. Ex hacienda Rosario, 7. Ferrería, 8. Ignacio Allende, 9. La Preciosa, 10. La Raza, 11. Liberación, 12. Libertad, 13. Nueva España, 14. Obrero Popular, 15. Pasteros, 16. Petrolera, 17. Petrolera Ampliación, 18. Porvenir, 19. Providencia, 20. San Andrés Pueblo, 21. San Andrés Barrio, 21. San Andrés Barrio, 22. San Antonio, 23. San Bartolo, 24. San Francisco Tetecala, 25. San Francisco Xocotitla, 26. San Juan Tlihuaca, 27. San Salvador Xochimanca, 28. San Mateo, 29. San Pedro Xalpa Pueblo, 30. San Pedro Xalpa ampliación, 31. San Martin Xochinahuac (Pueblo), 32. Santa Bárbara, 33. Santa Catarina, 34. Santa Inés, 35. Santa Lucia, 36. Santo Tomas, 37. Tezozomoc, 38. Santa María Maninalco, 39. Santiago Ahuizotla, 40. Santo Domingo, 41. Tierra Nueva, 42. Tlatilco, 43. Victoria de las Democracias, 44. Pro Hogar.</t>
  </si>
  <si>
    <t>Se dará mantenimiento al sistema de drenaje en 3.26 km. Los trabajos a realizar son: demolición de pavimento existente, excavaciónes, acarreos, retiro de tuberia, niveación, colocación de cama de arena, colocación de tuberia, rellenos con tepetate y colocación de carpeta asfáltica. Las Colonias en donde se ejecutará el proyecto son: Arenal, Industrial Vallejo, Nueva Santa María, San Miguel Amantla Pueblo, San Andrés Barrio, San Andrés Pueblo, Tezozomoc, San Pedro Xalpa Ampliación I, San Pedro Xalpa Ampliación II, Pro Hogar I y Pro Hogar II.</t>
  </si>
  <si>
    <t>Mantenimiento y Rehabilitación de Infraestructura de Agua Potable en 3,747 Metros Lineales. Con trabajos consistentes en: Trazo y nivelación para desplante de estructura para obra hidráulica, con equipo de topografía, incluye materiales para señalamiento, Corte con sierra en pavimento de concreto asfáltico, Demolición por medios mecánicos de pavimento de concreto asfáltico, Excavación por medios mecánicos, Relleno de zanja con tepetate, cama de arena para asiento de ductos, Suministro e Instalación de tubo de polietileno de alta densidad, Suministro, Instalación y pruebas de toma domiciliaria, Atraque de concreto hidráulico, carrete largo de fierro, Tapa ciega de fierro fundido, Codo de fierro fundido, Junta Gibault, Cruz de fierro fundido, Te de fierro fundido, Válvula de compuerta Vástago, Construcción de caja tipo 3-3-B, Suministro e Instalación de stubend de polietileno de alta densidad, Prueba hidrostática para tubo de 101 mm de diámetro, Desinfección de tubería con hipoclorito de calcio granular y agua, Carpeta de concreto asfáltico en agregado de 19mm y asfalto, en las siguientes Colonias:  Petrolera Ampliación, Clavería, El Recreo, Industrial Vallejo, Nueva Santa María, Obrero Popular, Petrolera, San Miguel Amantla Pueblo, San Marcos Barrio, San Rafael, Santa Barbara Pueblo, Santa María Malinalco Pueblo, Sindicato Mexicano de Electricistas y Tezozomoc.</t>
  </si>
  <si>
    <t>Se dará Mantenimiento a 62 Escuelas Públicas. Los trabajos consistirán en  impermeabilización y pintura de las Escuelas Públicas dentro del perímetro Delegacional. Las escuelas son: Jardín de Niños: 1) Guadalupe Ceniceros Zavaleta, 2) Emma Godoy, 3) República Islámica de Irán, 4) Toltecayotl, 5) Amanecer, 6) Amantecatl, 7) Ana María Berlanga, 8) Antonio Caso, 9) Augusto Novaro, 10) Celia Amezcua, 11) Chinkultic, 12) Clotilde González García, 13) Club 20  30, 14) Eduardo Claparede, 15) Estado de Tlaxcala, 16) Eulalia Guzmán, 17) Gabriela Brimmer, 18) Itzcan, 19) Jamaica, 20) Josefina Castañeda y del Pozo, 21) Juan De Dios Rodríguez Heredia, 22) Luis Braille, 23) Luisa Castañeda y del Pozo, 24) Manuel Gutiérrez Nájera, 25) Niños de México, 26) Piltzilli, 27) Ángel Sala. Primarias; 28) Manuel S. Hidalgo, 29) Elmira Rocha García, 30) Amalia González Caballero, 31) General  Francisco Villa, 32) Narciso Bassols, 33) Licenciado  Adolfo López Mateos, 34) El Niño Agrarista, 35) 13 de Septiembre de 1847, 36) Justo Sierra, 37) Héroes del Sur, 38) George Cuisenaire, 39) Mariano Matamoros, 40) República de Ghana, 41) Maestro Julio García, 42) Cándido Navarro, 43) General  Juan N. Méndez, 44) Emperador Cuitlahuac, 45) Centenario de la Constitución del 57/ Profesor Esteban Baca Calderón, 46) 15 de Septiembre y Cosmopolita, 47) Austria, 48) General Felipe Ángeles Ramírez, 49) Profesora Emma Godoy, 50) Maestro José R. Vasconcelos  II, 51) Ángela Peralta, 52) Estado de Jalisco, 53) 14 de Julio, 54) Emiliano Zapata, 55) Club de Leones No. 1  Doctor Héctor Pérez Martínez , 56) No. 25 Fernando Montes de Oca, 57) No. 67, Jonh F. Kennedy, 58) No. 115, Iván Petrovich Pavlov, 59) No. 142, Manuel M. Ponce / Secundaria  Para trabajadores No 86, 60) No. 193 Julián Carrillo, 61)No. 203 Azcapotzalco y 62)No.242 Margarita de Gortari Carvajal</t>
  </si>
  <si>
    <t>Se realizará rehabilitación en 17,266 m2.  Con trabajos consistentes en: renivelación de brocales, fresado, relleno con tepetate, mejoramiento de base y subbase, aplicación de riego de liga e impregnación y colocación de carpeta asfáltica. En las Colonias: Euzcadi, Nueva Santa María, San Andrés Barrio, San Andrés Pueblo, San Andrés de las Salinas Pueblo, Santa Cruz Acayucan Pueblo, Santiago Ahuizotla Pueblo y San Pedro Xalpa Ampliación I.</t>
  </si>
  <si>
    <t>Programa Mujeres con Oficio</t>
  </si>
  <si>
    <t>Azcapotzalco</t>
  </si>
  <si>
    <t>Distintas Colonias</t>
  </si>
  <si>
    <t>Persona</t>
  </si>
  <si>
    <t>Programa de ayuda para unidades habitacionales</t>
  </si>
  <si>
    <t>Programa de apoyo para estudiantes de 1° y 2° de Secundaria</t>
  </si>
  <si>
    <t>Programa de atención y alimentación a niños, niñas y personal docente de los Centros de Desarrollo Infantil (Cendi´s)</t>
  </si>
  <si>
    <t>Gaceta del 29 de Enero de 2016</t>
  </si>
  <si>
    <t>Gaceta del 25 de Julio de 2016</t>
  </si>
  <si>
    <t>Programa de apoyo en especie a personas con discapacidad</t>
  </si>
  <si>
    <t>Gaceta del 28 de Julio de 2016</t>
  </si>
  <si>
    <t>Dependiendo del costo de los artículos</t>
  </si>
  <si>
    <t>Programa de apoyo económico de mujeres y hombres con discapacidad</t>
  </si>
  <si>
    <t>Programa de apoyo económico a adultos mayores 60-64</t>
  </si>
  <si>
    <t>Programa de apoyo económico a niñas y niños chintololos</t>
  </si>
  <si>
    <t>Programa de apoyo económico a deportistas de alto rendimiento</t>
  </si>
  <si>
    <t>Apoyo a Promotores culturales y deportivos de los cursos de verano en Deportivos, Casa de Cultura y Centros de Desarrollo Comunitario gratuitos.</t>
  </si>
  <si>
    <t>Esta actividad tiene por objeto cubrir el pago de monitores por única vez de los Deportivos y Casa de Cultura de los cursos de verano para niños de esta demarcación.
La Delegación Azcapotzalco lleva a cabo el curso de verano. Es un conjunto de actividades lúdicas-educativas que se ofrecen en los centros deportivos dirigidas a niños y jóvenes de 6 a 15 años, como una alternativa de ocupación positiva de su tiempo libre en el periodo vacacional de verano, a través de la implementación de actividades deportivas, recreativas y de activación física, que permiten generar en los participantes: diversión, descanso activo y desarrollo personal, así mismo pretende ser un factor importante que permita arraigar el gusto por desarrollar una cultura física en la población infantil y juvenil de la Delegación Azcapotzalco. Impartido en cuatro sedes: Deportivo Azcapotzalco, Deportivo Victoria de las Democracias, Deportivo 20 de Noviembre y la Casa de Cultura de Azcapotzalco. Incluyen cursos  de artes plásticas, artesanías, modelado, danza, teatro, lectura y actividades adicionales como presentaciones de danza y teatro, conciertos didácticos, recorridos y exposiciones.</t>
  </si>
  <si>
    <t>Taller de salud y naturaleza</t>
  </si>
  <si>
    <t xml:space="preserve">Esta actividad tiene por objeto el que mujeres estén interesadas en ayudar a su comunidad nediante el conocimiento de la medicina tradicional, repliquen los conocimientos adquiridos y a su vez entiendan algunas enfermedades de manera alternativa al tratamiento médico. Se tiene por objeto cubrir con un apoyo económico al término del taller, mismo que será para que puedan adquirir los insumos necesarios que utilizarán cuando estén atendiendo en cada uno de los Centros de Desarrollo Comunitario, además de recuperar tradiciones curativas, armonizar la sabiduría con la ciencia, brindándoles herramientas para el trabajo, el autoconocimiento y promoción de la cultura y tradición herbolaria, recibiendo un apoyo único de $4,000.00 (cuatro mil pesos 00/100 m.n.) por cada integrante. </t>
  </si>
  <si>
    <t>PROGRAMA:   Alumbrado público</t>
  </si>
  <si>
    <t>FUENTE DE FINANCIAMIENTO:  5.O.1.6.0 PARTICIPACIONES FEDERALES</t>
  </si>
  <si>
    <t>Indice de cobertura</t>
  </si>
  <si>
    <t>Eficacia</t>
  </si>
  <si>
    <t>(total de luminarias atendidas/total de luminarias en la Delegación)*100</t>
  </si>
  <si>
    <t>Trimestral</t>
  </si>
  <si>
    <t>Dirección General de Servicios Urbanos</t>
  </si>
  <si>
    <t>(Total de Solicitudes atendidas/total de solicitudes ingresadas)*100</t>
  </si>
  <si>
    <t>CESAC</t>
  </si>
  <si>
    <t>Gasto por Ruta</t>
  </si>
  <si>
    <t>Eficiencia</t>
  </si>
  <si>
    <t>(total ejercido al período/total de bienes y servicios)</t>
  </si>
  <si>
    <t>(Total de luminarias atendidas/total de colonias en la Delegación)</t>
  </si>
  <si>
    <t>(8,223/24,366)*100 = 33.7%</t>
  </si>
  <si>
    <t>(8,223/111)= 74  luminarias por colonia</t>
  </si>
  <si>
    <t>(1,250/24,470)*100= 5.11%</t>
  </si>
  <si>
    <t>(536/1,250)*100= 42.88%</t>
  </si>
  <si>
    <t>(520,999.73/1,250) =  $ 416.80</t>
  </si>
  <si>
    <t>(24,510,465.11/ 8,223)= $2,980.72</t>
  </si>
  <si>
    <t>(1250/111) = 11 luminarias por colonia</t>
  </si>
  <si>
    <t>PROGRAMA: Recolección de residuos sólidos</t>
  </si>
  <si>
    <t>Fin: Contribuir a la adecuada recolección de basura y limpia con calidad y eficiencia en toda la Demarcación</t>
  </si>
  <si>
    <t>(Total de solicitudes atendidas/Total de solicitudes ingresadas)*100=</t>
  </si>
  <si>
    <t>Propósito : Dar la atención a toda la Demarcación de la recolección de  residuos sólidos para reducir los niveles de contaminación y evitar brotes de infección</t>
  </si>
  <si>
    <t>(Total de toneladas recolectadas/Total de toneladas programadas)*100=</t>
  </si>
  <si>
    <t>Direcciòn General de Servicios Urbanos</t>
  </si>
  <si>
    <t>Componentes: Presupuesto programado para la recolección de basura por medio de las distintas rutas de recolección de basura domiciliaria en la Delegación</t>
  </si>
  <si>
    <t>(Total de ejercido al período/total de rutas atendidas)=</t>
  </si>
  <si>
    <t>Actividades: Recolección de basura por medio de camiones recolectores, carritos con botes de basura y barrido manuel y mecánico</t>
  </si>
  <si>
    <t>(total de toneladas recolectadas/total de rutas atendidas)=</t>
  </si>
  <si>
    <r>
      <t>(90,560.5/200,00.00)*100 =</t>
    </r>
    <r>
      <rPr>
        <b/>
        <sz val="9"/>
        <rFont val="Gotham Rounded Book"/>
      </rPr>
      <t xml:space="preserve"> 45.28%</t>
    </r>
  </si>
  <si>
    <t>(395/375)*100 = 105.53</t>
  </si>
  <si>
    <t>(19,716,392.87/78) = $ 252,774.27</t>
  </si>
  <si>
    <r>
      <t xml:space="preserve">( 90,560.5 / 78 ) = 1,161.03 </t>
    </r>
    <r>
      <rPr>
        <b/>
        <sz val="7"/>
        <rFont val="Gotham Rounded Book"/>
      </rPr>
      <t>TONELADAS</t>
    </r>
  </si>
  <si>
    <t>(190,830/187,142)*100 = 102%</t>
  </si>
  <si>
    <t>(108,422,730.67/31,784)= 3,411.24</t>
  </si>
  <si>
    <t>(190,830/31,784)=6.00</t>
  </si>
  <si>
    <t>Se tienen 2 Actividades Institucionales: 2.6.9.227 "Construcciòn y ampliación de infraestructura de Desarrollo Social"  y  2.2.1.219 "Mantenimiento, rehabilitación  y conservaciòn de imagen urbana".- No se han ejercido recursos de este Fondo ni presenta avances en Meta Física</t>
  </si>
  <si>
    <t>2.5.1.218.- " "Mantenimiento, conservación y rehabilitación de infraestuctura educativa".- Los trabajos a realizar son: impermeabilización, malla solar, limpieza, retiro de cascajo, resanado y pintura en 31 Escuelas Públicaslas cuáles se encuentran dentro del perímetro Delegacional:
Primarias: 1)Tierra y Libertad, 2)Jesús Sotelo Inclán, 3)Carlos Marx, 4)General Adalberto Tejeda, 5)Estado de Guanajuato, 6)Presidentes de México, 7)Juana Palacios, 8)Mexitli, 9)General César López D., 10)República Mexicana,11) Faja de Oro, 12)Petróleos Mexicanos, 13)Francisco J. Mújica, 14)Tepochcalli, 15)Pablo Neruda. Secundarias: 16)Vicente Riva Palacio Guerrero No.192, 17)Somaya Domit Gemayel No.227,18)Central de Laboratorios y Talleres No.2 Arturo Caballero Zertuche,19)República de Bolivia No.54, 20)196, 21)Venustiano Carranza No.33, 22)Telesecundaria No.71. Jardines de Niños: 23)Tadeo de la Garza, 24)Rudyard Kipling, 25)Reino Unido, 26)Angelina Juárez Abaunza, 27)Saltillo, 28)Silvina Jardon, 29)Jaime Torres Bodet, 30)Pipilplan y 31)Ernestina Lataur Oronos.</t>
  </si>
  <si>
    <t xml:space="preserve">2.2.1.219 "Mantenimiento, rehabilitación y conservaciòn de imagen urbana".- Se llevará a cabo mantenimiento, conservación y rehabilitación del Parque Tezozomoc, cuyos trabajos consisten en: rehabilitar los Invernaderos con mayor altura y ventilación, que contará con estructura metálica a base de perfiles galvanizados, cubierta de polietileno calibre 600 con protector de rayos ultravioleta incluido, sistema de fijación para la membrana y malla antiáfidos, sistema de riego por goteo y aspersión, sistema de almacenaje y bombeo de agua de riego, sistema de iluminación. Construcción de baños secos para trabajadores y público asistente, rehabilitación de platabandas, Construcción de aula de capacitación, área de composteo, Construcción de Bodega y Construcción de Cisterna. </t>
  </si>
  <si>
    <t>1.7.1.203.- Pago de vigilancia intramuros y extramuros.</t>
  </si>
  <si>
    <t>1.3.1.204.- Pago de agua potable de los inmuebles de la Delegación, así como de diversos mercados públicos. Pago del suministro de combustible para los camiones recolectores de basura que dan servicio de limpia en su modalidad de barrido manual y mecánico, recolección de residuos sólidos, recolección domiciliaria, recolección especializada de residuos sólidos en toda la demarcación. Pago de energía eléctrica del alumbrado de la demarcación, semáforos, alumbrado decorativo, inmuebles de la Delegación y mercados públicos.</t>
  </si>
  <si>
    <t>FONDO, CONVENIO O SUBSIDIO: 5.P.2.6.0.- Fondo de Aportaciones para el Fortalecimiento de las Entidades Federativas (FAFEF)</t>
  </si>
  <si>
    <t>FONDO, CONVENIO O SUBSIDIO:   5.P.1.6.0 Fondo de aportaciones para el Fortalecimiento de los Municipios y de las demarcaciones territoriales del D.F. (FORTAMUN)</t>
  </si>
  <si>
    <t>FONDO, CONVENIO O SUBSIDIO: 5.P.6.6.0.  Fondo de Aportaciones para la Infraestructura Social  (FAIS)</t>
  </si>
  <si>
    <t xml:space="preserve">FONDO, CONVENIO O SUBSIDIO:  5.M.R.6.3. Fondo para el Fortalecimiento Financiero de la Infraestructura Estatal y Municipal (FORTALECE)   </t>
  </si>
  <si>
    <t>2.5.1.218.-"Mantenimiento, conservación y rehabilitación de infraestuctura educativa".- Se tiene el proyecto "Rehabilitación a Escuelas Públicas", en donde se llevará a cabo la Rehabilitación de tres escuelas Públicas, con trabajos de: Aplicar impermeabilizante, remplazar instalaciones eléctricas que incluyen tuberías, cableado, registro y luminarias, reconstrucción de Instalaciones Hidrosanitarias, que incluyen tuberías, registros y bajadas, Rahabilitar muros con resane y aplicación de pintura vinílica. El domicilio y las Escuelas donde se efectuará este Proyecto son las siguientes: 1) Secundaria No. 55 "República del Salvador", Norte  87 y Aspiros, Colonia Sindicato Mexicano de Electricistas. 2) Escuela Secundaria No. 143 "Ermilo Abreu Gómez", ubicada en Avenida Manuel Salazar y Prolongación Francisco Sarabia, Colonia Providencia. 3) Escuela Primaria Mártires del Agrarismo, con dirección en Calzada San Isidro y Francita, Colonia Petrolera.</t>
  </si>
  <si>
    <t xml:space="preserve">FONDO, CONVENIO O SUBSIDIO:  5.M.G.6.3. Fortalecimiento Financiero para Inversión 2016 (FORTALECIMIENTO)   </t>
  </si>
  <si>
    <t>2.2.1.219.- "Mantenimiento, rehabilitación  y conservación de imagen urbana". Se llevará a cabo la rehabilitación de Ciclovías en las colonias Arenal, Tlatilco, Ampliación del Gas y en Av. Ferrocarriles Nacionales, realizando trabajos de: pavimentación asfáltica, suministro y colocación de vieletas, señalamiento horizontal y vertical, suministro y colocación de luminarias, bici-estacionamiento (a base de herrería de 5ml).</t>
  </si>
  <si>
    <t>2.2.1.218.- "Mantenimiento, conservaciòn y rehabilitación en vialidades secundarias. Este Proyecto se llevará a cabo en las colonias Santa Bárbara, San Antonio y Ampliación del Gas, ubicadas dentro del Perímetro Delegacional, en donde se realizará la rehabilitación en vialidades en 24,564 M2, cuyos trabajos consisten en renivelación de brocales, fresado, relleno con tepetate, mejoramiento de base - subase, aplicación de riego de liga e impregnación y colocación de carpeta asfáltica.</t>
  </si>
  <si>
    <t>2.2.3.222.- "Mantenimiento, conservaciòn y rehabilitación de infraestructura de agua potable". Se ejecutá el proyecto "Rehabilitación del Sistema de Distribución de Agua Potable" en las colonias Santa Cruz Acayucan, Providencia, Exhacienda el Rosario, Nueva España y Unidad Habitacional el Rosario, dentro del Perímetro Delegacional. Se realizarán trabajos en 2000 ML: trazo y nivelación para desplante de estructura para obra hidráulica, con equipo de topografía, incluye materiales para señalamiento, Corte con sierra en pavimento de concreto asfáltico, Demolición por medios mecánicos de pavimento de concreto asfáltico, Excavación por medios mecánicos, Relleno de zanja con tepetate, carga y acarreo de material fino granular, carga y acarreo de material de demolición, suministro y colocación de costales de plástico llenos de tepetate para represas de control de agua, cama de arena para asiento de ductos, Suministro e Instalación de tubo de polietileno de alta densidad, Suministro, Instalación y pruebas de toma domiciliaria, Atraque de concreto hidráulico, carrete largo de fierro, Tapa ciega de fierro fundido, Codo de fierro fundido, Junta Gibault, Cruz de fierro fundido, Te de fierro fundido, Válvula de compuerta Vástago, Construcción de caja tipo 3-3-B, Suministro e Instalación de stubend de polietileno de alta densidad, Prueba hidrostática para tubo de 101 mm de diámetro, Desinfección de tubería con hipoclorito de calcio granular y agua, Carpeta de concreto asfáltico en agregado de 19mm y asfalto.</t>
  </si>
  <si>
    <t> 2.3.3.207.- "Construcción y ampliación de Infraestructura de Salud". El nombre del Proyecto es "Ampliación y Equipamiento de una Clínica Comunitaria" ubicada en la calle Liberato Lara s/n, Esq. Gral. Joaquín Amaro, Colonia Ampliación San Pedro Xalpa, Delegación Azcapotzalco. Se realizarán: trabajos preliminares, Cimentación, Pisos, Muros, Losa, Acabados en Pisos, Instalación Eléctrica, Instalación Hidráulica, Instalación Sanitaria, Cancelería, Escalera, Elevador, Instalaciones Fijas de Voz y Datos, Cisterna, Equipamiento de rayos X, Acabados en Muros, Carpintería, Instalaciones contra Incendios e Instalaciones de rayos X.</t>
  </si>
  <si>
    <t>2.4.1.212.-"Mantenimiento, conservaciòn y rehabilitación de espacios deportivos". Se ejecutará la "Rehabilitación de Trotapistas" ubicadas dentro de los deportivos Ceylán, Xochinahuac y Azcapotzalco. Los trabajos consisten en: preliminares, Terracerías, rehabilitación de guarnición (Bordillo),  rehabilitación de pista con sustitución de arcilla, acabados e instalación hidráulica.</t>
  </si>
  <si>
    <t>Proposito: Que toda la comunidad de esta Demarcación cuente con el servicio de alumbrado público en sus colonias</t>
  </si>
  <si>
    <t>Fin: Garantizar que el servicio de alumbrado público funciones de manera normal y eficiente en vialidades secundarias, colonias, pueblos y barrios</t>
  </si>
  <si>
    <t>Actividades: Se realizó el cambio de luminarias, cambiando postes dañados, balastros y cableado</t>
  </si>
  <si>
    <t>Componentes: Presupuesto asignado para el mantenimiento e instalación de luminarias en toda la Demarcación</t>
  </si>
  <si>
    <t>(2,060/6,462)*100= 31.9%</t>
  </si>
  <si>
    <t>(501/518)*100 = 96.7%</t>
  </si>
  <si>
    <t>2.4.2.214.-"Mantenimiento, conservaciòn y rehabilitación de infraestructura cultural". Se llevará a cabo la Rehabilitación de los Museos Azcapotzalco y de los Pueblos Originales, realizando rehabilitación en 2 inmuebles, cuyos trabajos consistirán en 1)Museo de los Pueblos Originales: Sustitución de plafones tipo panel, muebles de baño, colocación de loseta cerámica, pintura en general interior, exterior y rejas, suministro y colocación de bomba de agua, Instalación Eléctrica, Instalación de luminarias, Estructura escénica, construcción de bancas de concreto, suministro y colocación de luminarias en exterior, construcción de baños, construcción de áreas para vestidores. 2)Museo de Azcapotzalco: Plafones tipo panel, sustitución de tazas, mingitorios y conexiones, colocación de loseta cerámica, pintura en general interior, exterior y rejas, Instalación eléctrica, cambio de luminarias, construcción de losa concreto, colocar madera triplay en estrado, área del escenario del foro de actividades, construcción de mesas de concreto área camerinos, instalación de lámparas especiales con sus bases en zonas de exhibición y áreas expositoras, estructura con iluminación en área del foro.</t>
  </si>
  <si>
    <t>2.2.1.213.-"Construcción y ampliación de edificios públicos". Se realizarán los siguientes proyectos:
a)Ampliación de las Instalaciones del Campamento Mecoaya. Se realizará la ampliación de 1 inmueble en las Instalaciones del Campamento Mecoaya, trabajos consistentes en: Preliminares, Cimentación, Estructura de Concreto, Muros, Instalación Eléctrica, Instalación Hidrosanitaria, Muebles de baño, Acabados en Muros, Acabados en Piso, Herrería, Cancelería, Carpintería, Acabado Exterior, Voz y Datos y Escaleras de Concreto. 
b)Ampliación y rehabilitación de Centros de Capacitación para el manejo de Residuos Sólidos. Se realizará ampliación y rehabilitación en 16 Inmuebles, cuyos trabajos consisten en: trabajos Preliminares, Cimentación, Pisos, Muros, Losa, Acabados, Instalación Eléctrica, Instalación Hidráulica (salidas), Instalación Sanitaria en las bodegas:1) Bodega de Limpia Camarones, 2) Bodega de Limpia Clavería, 3) Bodega de Limpia Infonavit el Rosario, 4) Bodega de Limpia Industrial Vallejo, 5) Bodega de Limpia Nueva Santa María, 6) Campamento Pro Hogar, 7) Bodega de Limpia Rafael Alducin, 8) Bodega de Limpia Reynosa, 9) Bodega de Limpia Santa Inés, 10) Bodega de Limpia Ahuehuetes, 11) Bodega de Limpia Pro Hogar, 12) Bodega Rafael Buelna, 13) Bodega Bajo Puente, 14) Bodega Sector VI y Sector II, 15) Bodega Arbolado y 16) Dirección de Parques y Jardines.
c)Ampliación y Rehabilitación al Centro de Atención de Respuesta a Emergencias de Protección Civil. El inmueble está ubicado en la calle Manuel Salazar No. 10, Colonia La Providencia, Delegación Azcapotzalco. Se realizará ampliación y rehabilitación, los trabajos consistirán en: Preliminares, Cimentación, Pisos, Muros, Estructura metálica, Instalación Eléctrica, Instalación Hidráulica, Instalación Sanitaria (incluye Muebles de Baño), cancelería.</t>
  </si>
  <si>
    <t>2.6.9.227.-"Construcción y ampliación de infraestructura de Desarrollo Social". Se realizará la construcción de Centro de Desarrollo Comunitario en la Colonia el Arenal. Los trabajos consistirán en: preliminares, cimentación, estructura de concreto, muros, instalación eléctrica, instalación sanitaria, muebles de baño, acabados, cancelería, herrería, escalera e instalación de gas.</t>
  </si>
  <si>
    <t>2.6.9.228.-"Mantenimiento, conservación y rehabilitación de infraestructura de Desarrollo social".- Se realizará Rehabilitación de  Centros de Atención Social: Centro de Atención a Personas Discapacitadas, Centro Integral a las Adicciones, Casa para el Adulto Mayor, Casa de Emergencia para Mujeres Victimas de Maltrato, Módulo de Atención a Jóvenes de Azcapotzalco. Los trabajos a realizar consisten en: Suministro y colocación de muebles de baño, Suministro y colocación de plafones de tablaroca, Suministro y colocación de loseta cerámica, acabados (pintura esmalte), suministro y aplicación pintura vinílica en interior y exterior, instalaciones eléctricas, suministro y colocación de luminarias, losa de concreto,  carpintería (puertas), preliminares, impermeabilizante, cimentación, muros de concreto, cancelería (ventanas) y acabados (aplanados).</t>
  </si>
  <si>
    <t>GOBERNABILIDAD, SEGURIDAD Y PROTECCIÓN CIUDADANA</t>
  </si>
  <si>
    <t>GOBIERNO</t>
  </si>
  <si>
    <t>ASUNTOS DE ORDEN PÚBLICO Y DE SEGURIDAD INTERIOR</t>
  </si>
  <si>
    <t>POLICÍA</t>
  </si>
  <si>
    <t>SERVICIOS COMPLEMENTARIOS DE VIGILANCIA</t>
  </si>
  <si>
    <t>EFECTIVIDAD, RENDICIÓN DE CUENTAS Y COMBATE A LA CORRUPCIÓN</t>
  </si>
  <si>
    <t>COORDINACIÓN DE LA POLÍTICA DE GOBIERNO</t>
  </si>
  <si>
    <t>PRESIDENCIA/GUBERNATURA</t>
  </si>
  <si>
    <t>COORDINACIÓN DE POLÍTICAS</t>
  </si>
  <si>
    <t>SERVICIO</t>
  </si>
  <si>
    <t>OTROS SERVICIOS GENERALES</t>
  </si>
  <si>
    <t xml:space="preserve">OTROS </t>
  </si>
  <si>
    <t>APOYO ADMINISTRATIVO</t>
  </si>
  <si>
    <t>TRÁMITE</t>
  </si>
  <si>
    <t>EQUIDAD E INCLUSIÓN SOCIAL PARA EL DESARROLLO HUMANO</t>
  </si>
  <si>
    <t>DESARROLLO SOCIAL</t>
  </si>
  <si>
    <t xml:space="preserve">EDUCACIÓN </t>
  </si>
  <si>
    <t>EDUCACIÓN  BÁSICA</t>
  </si>
  <si>
    <t>MANTENIMIENTO, CONSERVACIÓN Y REHABILITACIÓN DE INFRAESTRUCTURA EDUCATIVA</t>
  </si>
  <si>
    <t>INMUEBLE</t>
  </si>
  <si>
    <t>HABITABILIDAD Y SERVICIOS, ESPACIO PÚBLICO E INFRAESTRUCTURA</t>
  </si>
  <si>
    <t>VIVIENDA Y SERVICIOS A LA COMUNIDAD</t>
  </si>
  <si>
    <t>URBANIZACIÓN</t>
  </si>
  <si>
    <t>MANTENIMIENTO, REHABILITACIÓN Y CONSERVACIÓN DE  IMAGEN URBANA</t>
  </si>
  <si>
    <t>ESPACIO PÚBLICO</t>
  </si>
  <si>
    <t>FONDO, CONVENIO O SUBSIDIO: 5.P.6.6.0.  Fondo de Aportaciones para la Infraestructura Social  FAIS</t>
  </si>
  <si>
    <t>PROTECCIÓN SOCIAL</t>
  </si>
  <si>
    <t>OTROS DE SEGURIDAD SOCIAL Y ASISTENCIA SOCIAL</t>
  </si>
  <si>
    <t>CONSTRUCCIÓN Y AMPLIACIÓN DE INFRAESTRUCTURA DE DESARROLLO SOCIAL</t>
  </si>
  <si>
    <t xml:space="preserve">FONDO, CONVENIO O SUBSIDIO: 5.M.R.6.3. Fondo para el Fortalecimiento Financiero de la Infraestructura Estatal y Municipal (FORTALECE)   </t>
  </si>
  <si>
    <t>FONDO, CONVENIO O SUBSIDIO: 5.P.1.6.0 Fondo de aportaciones para el Fortalecimiento de los Municipios y de las demarcaciones territoriales del D.F. (FORTAMUN)</t>
  </si>
  <si>
    <t xml:space="preserve">FONDO, CONVENIO O SUBSIDIO: 5.M.G.6.3. Fortalecimiento Financiero para Inversión 2016 (FORTALECIMIENTO)   </t>
  </si>
  <si>
    <t>MANTENIMIENTO, CONSERVACIÓN Y REHABILITACIÓN DE INFRAESTRUCTURA DE DESARROLLO SOCIAL</t>
  </si>
  <si>
    <t>RECREACIÓN, CULTURA Y OTRAS MANIFESTACIONES SOCIALES</t>
  </si>
  <si>
    <t>DEPORTE Y RECREACIÓN</t>
  </si>
  <si>
    <t>MANTENIMIENTO,CONSERVACIÓN Y REHABILITACIÓN DE ESPACIOS DEPORTIVOS</t>
  </si>
  <si>
    <t>MANTENIMIENTO,CONSERVACIÓN Y REHABILITACIÓN DE INFRAESTRUCTURA CULTURAL</t>
  </si>
  <si>
    <t>CULTURA</t>
  </si>
  <si>
    <t>CONSTRUCCIÓN Y AMPLIACIÓN DE EDIFICIOS PÚBLICOS</t>
  </si>
  <si>
    <t>MANTENIMIENTO, CONSERVACIÓN Y REHABILITACIÓN EN VIALIDADES SECUNDARIAS</t>
  </si>
  <si>
    <t>M2</t>
  </si>
  <si>
    <t>MANTENIMIENTO, CONSERVACIÓN Y REHABILITACIÓN DE INFRAESTRUCTURA DE AGUA POTABLE</t>
  </si>
  <si>
    <t>METRO</t>
  </si>
  <si>
    <t>ABASTECIMIENTO DE AGUA</t>
  </si>
  <si>
    <t>CONSTRUCCIÓN Y AMPLIACIÓN DE INFRAESTRUCTURA DE SALUD</t>
  </si>
  <si>
    <t>SALUD</t>
  </si>
  <si>
    <t>GENERACIÓN DE RECURSOS PARA LA SALUD</t>
  </si>
  <si>
    <t xml:space="preserve">B)  No existe diferencia en el Presupuesto ejercido respecto al devengado </t>
  </si>
  <si>
    <t>A)  No aplica</t>
  </si>
  <si>
    <t>B)  No aplica</t>
  </si>
  <si>
    <t>A)  No existe diferencia entre el Presupuesto devengado respecto del programado</t>
  </si>
  <si>
    <t>A)  La diferencia entre el Presupuesto devengado respecto al Programado se debe en un 42% a remanentes en sueldos del personal permanente y lista de raya. Adicionalmente, se tienen recursos no ejercidos por apoyo para personas que han desempeñado servicios especiales, así como asignación para prestaciones y horas extras. Estas diferencias del personal de base se deben a que cuando se programó el POA 2016 se tomaron en cuenta todas las plazas vigentes y al existir programas de jubilación, el recurso no se ejerce en su totalidad. También existe diferencia  por sueldos no cobrados del personal eventual, esto se debe a que existen plazas bloqueadas y por lo tanto no se puede contratar personal.</t>
  </si>
  <si>
    <t>A)  La diferencia entre el Presupuesto devengado respecto al Programado se debe en un 67% a remanentes de sueldos del personal permanente y lista de raya. Cuando se programó el POA 2016 se tomaron en cuenta todas las plazas vigentes y al existir programas de jubilación, el recurso no se ejerce en su totalidad. Adicionalmente, la diferencia se tienen diferencias en compensaciones adicionales por servicios especiales y asignaciones del personal técnico operativo.</t>
  </si>
  <si>
    <t>A)  La diferencia entre el Presupuesto devengado respecto al Programado se debe a que se tienen recursos asignados durante todo el año y el presupuesto no alcanza a cubrir adquisiciones de materiales como: pintura y refacciones para equipo de transporte, por lo cuál, las compras se realizarán en el cuarto trimestre.</t>
  </si>
  <si>
    <t>A)    La diferencia entre el Presupuesto devengado respecto al Programado se debe primordialmente a que se tienen programados trabajos para los últimos meses del año y donde el material a utilizar consiste principalmete en materiales para construcción y material eléctrico.</t>
  </si>
  <si>
    <t>A)  La diferencia entre el Presupuesto devengado respecto al Programado radica en su mayoría en que se tiene una asignación en el presupuesto mayor a la que se necesita para servicios de limpieza y manejo de desechos, así como servicios de investigación científica y desarrollo.</t>
  </si>
  <si>
    <t>A)    La diferencia entre el Presupuesto devengado respecto al Programado radica en que no se ha ejercido todo el presupuesto para reparación y mantenimiento de equipo de transporte, debido a que se tienen vehículos con más de 10 años de vida útil, se han dejado fuera de circlación debido al alto costo que representa la reparación de los mismos.</t>
  </si>
  <si>
    <t>A)  La diferencia entre el Presupuesto devengado respecto al Programado se debe a que es un recurso que corresponde al Fondo Federal FAIS, para el cual, se va a realizar afectación presupuestaria al Capítulo 6000.</t>
  </si>
  <si>
    <t>A)  La diferencia entre el Presupuesto devengado respecto al Programado se debe en un 58% a recursos correspondientes al presupuesto participativo que se tienen pendientes de realizar la afectación presupuestal a las partidas que corrresponden de acuerdo a los proyectos ganadores. El 42% restante se debe al fondo federal FAIS, está pendiente de afectación debido a la falta de opinión favorable por parte de Sedesol.</t>
  </si>
  <si>
    <t>JUSTICIA</t>
  </si>
  <si>
    <t>DERECHOS HUMANOS</t>
  </si>
  <si>
    <t>ACCIONES EN PRO DE LA IGUALDAD DE GÉNERO</t>
  </si>
  <si>
    <t>ASUNTO</t>
  </si>
  <si>
    <t>SERVICIOS COMUNALES</t>
  </si>
  <si>
    <t>SANIDAD ANIMAL</t>
  </si>
  <si>
    <t>SERVICIOS FUNERARIOS</t>
  </si>
  <si>
    <t>APOYO</t>
  </si>
  <si>
    <t>FOMENTO DE ACTIVIDADES DEPORTIVAS Y RECREATIVAS</t>
  </si>
  <si>
    <t>EVENTO</t>
  </si>
  <si>
    <t>CONSTRUCCIÓN Y AMPLIACIÓN DE INFRAESTRUCTURA CULTURAL</t>
  </si>
  <si>
    <t>PROMOCIÓN DE ACTIVIDADES CULTURALES</t>
  </si>
  <si>
    <t>APOYO A LA EDUCACIÓN</t>
  </si>
  <si>
    <t>PERSONA</t>
  </si>
  <si>
    <t>OTROS GRUPOS VULNERABLES</t>
  </si>
  <si>
    <t>ATENCIÓN A LA VIOLENCIA INTRAFAMILIAR</t>
  </si>
  <si>
    <t>SERVICIOS COMPLEMENTARIOS DE APOYO SOCIAL A ADULTOS MAYORES</t>
  </si>
  <si>
    <t>OPERACIÓN DE CENTROS DE DESARROLLO INFANTIL EN DELEGACIONES</t>
  </si>
  <si>
    <t>SERVICIO Y AYUDA DE ASISTENCIA SOCIAL</t>
  </si>
  <si>
    <t>DESARROLLO ECONÓMICO</t>
  </si>
  <si>
    <t>ASUNTOS ECONÓMICOS, COMERCIALES Y LABORALES EN GENERAL</t>
  </si>
  <si>
    <t>ASUNTOS LABORALES GENERALES</t>
  </si>
  <si>
    <t>FOMENTO AL EMPLEO</t>
  </si>
  <si>
    <t>PROTECCIÓN CIVIL</t>
  </si>
  <si>
    <t>GESTIÓN INTEGRAL DEL RIESGO EN MATERIA DE PROTECCIÓN CIVIL</t>
  </si>
  <si>
    <t>ACCIÓN</t>
  </si>
  <si>
    <t>DESARROLLO ECONÓMICO SUSTENTABLE</t>
  </si>
  <si>
    <t>PROTECCIÓN AMBIENTAL</t>
  </si>
  <si>
    <t>PROTECCIÓN DE LA DIVERSIDAD BIOLÓGICA Y DEL PAISAJE</t>
  </si>
  <si>
    <t>OPERACIÓN DE VIVEROS EN DELEGACIONES</t>
  </si>
  <si>
    <t>PLANTA</t>
  </si>
  <si>
    <t>ASUNTOS ECONÓMICOS Y COMERCIALES EN GENERAL</t>
  </si>
  <si>
    <t>REORDENAMIENTO DE LA VÍA PÚBLICA CON ENFOQUE DE DESARROLLO ECONÓMICO</t>
  </si>
  <si>
    <t>COMERCIANTE</t>
  </si>
  <si>
    <t>OTRAS INDUSTRIAS Y OTROS ASUNTOS ECONÓMICOS</t>
  </si>
  <si>
    <t>OTROS ASUNTOS ECONÓMICOS</t>
  </si>
  <si>
    <t>APOYO A MYPES</t>
  </si>
  <si>
    <t>EMPRESA</t>
  </si>
  <si>
    <t>HABITABILIDAD Y SERVICIOS, ESPACIOS PÚBLICOS E INFRAESTRUCTURA</t>
  </si>
  <si>
    <t>ORDENACIÓN DE DESECHOS</t>
  </si>
  <si>
    <t>RECOLECCIÓN DE RESIDUOS SÓLIDOS</t>
  </si>
  <si>
    <t>TONELADA</t>
  </si>
  <si>
    <t>ORDENACIÓN DE AGUAS RESIDUALES, DRENAJE Y ALCANTARILLADO</t>
  </si>
  <si>
    <t>MANTENIMIENTO, CONSERVACIÓN Y REHABILITACIÓN AL SISTEMA DE DRENAJE</t>
  </si>
  <si>
    <t>KILOMETRO</t>
  </si>
  <si>
    <t>PROTECCIÓN DE LA DIVERSIDAD BIOLÓGICA Y EL PAISAJE</t>
  </si>
  <si>
    <t>MANTENIMIENTO DE ÁREAS VERDES</t>
  </si>
  <si>
    <t>SERVICIO DE PODA DE ÁRBOLES</t>
  </si>
  <si>
    <t>PIEZA</t>
  </si>
  <si>
    <t>BALIZAMIENTO EN VIALIDADES</t>
  </si>
  <si>
    <t>MANTENIMIENTO, CONSERVACIÓN Y REHABILITACIÓN DE BANQUETAS</t>
  </si>
  <si>
    <t>MANTENIMIENTO, CONSERVACIÓN Y REHABILITACIÓN DE INFRAESTRUCTURA COMERCIAL</t>
  </si>
  <si>
    <t>SEÑALAMIENTO EN VIALIDADES</t>
  </si>
  <si>
    <t>ALUMBRADO PÚBLICO</t>
  </si>
  <si>
    <t>LUMINARIA</t>
  </si>
  <si>
    <t>OPERACIÓN DE PANTEONES PÚBLICOS</t>
  </si>
  <si>
    <t>APOYO A LA PREVENCIÓN DEL DELITO</t>
  </si>
  <si>
    <t>MANTENIMIENTO, CONSERVACIÓN Y REHABILITACIÓN A EDIFICIOS PÚBLICOS</t>
  </si>
  <si>
    <t>MANTENIMIENTO, CONSERVACIÓN Y REHABILITACIÓN PARA UNIDADES HABITACIONALES Y VIVIENDA</t>
  </si>
  <si>
    <t>A)  No Satisfactorio
Se realizaron más servicios que los programadas en las metas debido a que éstas son inferiores y la Dirección a cargo no las ha incrementado. Los servicios se han pagado con recursos que los mismos Centros generan.</t>
  </si>
  <si>
    <t>ATENCIÓN DE LA VIOLENCIA INTRAFAMILIAR</t>
  </si>
  <si>
    <t>A)  Normal</t>
  </si>
  <si>
    <t xml:space="preserve">A)  Satisfactorio
La diferencia se debe a la alta demanda que se tuvo para la recolección de residuos sólidos </t>
  </si>
  <si>
    <t>A)  Satisfactorio
La alta demanda para dar mantenimiento al sistema de drenaje obliga a la Delegación a brindar atención, por lo cuál se rebasó la meta establecida. Esto, a pesar de no contar con brocales de coladera pluvial y rejilla de piso  en varias colonias; así como reconstrucción de coladera pluvial.</t>
  </si>
  <si>
    <t>A)  Satisfactorio
La diferencia se debe a que la Meta establecida en el POA es inferior al que la dirección a cargo puede alcanzar.</t>
  </si>
  <si>
    <t>A)  No Satisfactorio
La alta demanda para realizar la poda de árboles, obliga a la Delegación a brindar atención, por lo cuál se rebasó la meta establecida.</t>
  </si>
  <si>
    <t>A)  Satisfactorio
Se contó oportunamente con el recurso necesario para dar mantenimiento al señalamiento vehicular y peatonal en las calles y avenidas con la finalidad de brindar mayor seguridad y orientación a los peatones y conductores que circulan por la misma.</t>
  </si>
  <si>
    <t>A)  Satisfactorio
La alta demanda para dar mantenimiento y rehabilitación a las banquetas obliga a la Delegación a brindar atención, por lo cuál se rebasó la meta establecida.</t>
  </si>
  <si>
    <t>A)  No Satisfactorio
Debido a la falta de recursos, no se tenía programado rebasar las metas para este trimestre.</t>
  </si>
  <si>
    <t xml:space="preserve">A)  No Satisfactorio
Los servicios funerarios no se pueden programar, ya que es una situación fuera de alcance. Se atendieron 21 apoyos </t>
  </si>
  <si>
    <t>A)  No Satisfactorio
Debido al periodo vacacional escolar, se vieron disminuidas las actividades deportivas.</t>
  </si>
  <si>
    <t>A)  Satisfactorio
Se tuvieron más participantes de los que se tenían contemplados para programas de apoyo a la educación</t>
  </si>
  <si>
    <t xml:space="preserve">A)  Satisfactorio
La Casa de emergencia atendió más casos de los proyectados debido a que no es un dato predecible.
</t>
  </si>
  <si>
    <t xml:space="preserve">El resultado se debe a que hasta este trimestre se puso en marcha el programa social de apoyo a adultos mayores, generando difusión e interés por parte de la ciudadanía.
</t>
  </si>
  <si>
    <t>A)  Satisfactorio
Existe gran demanda al Programa de Atención y alimentación a niños, niñas y personal docente de los Centros de Desarrollo infantil</t>
  </si>
  <si>
    <t>A)  Satisfactorio
La diferencia se debe a que en los tres últimos meses se realizaron los programas sociales como "Mujeres con Oficio", "Apoyo para estudiantes de 1° y 2° de secundaria", "programas de apoyo económico de mujeres y hombres con discapacidad" y "programa de apoyo económico a adultos mayores 60-64"</t>
  </si>
  <si>
    <t xml:space="preserve">A)  No Satisfactorio
No se han ejercido recursos de esta actividad debido a que se promovió intercambio de buscadores de empleo. </t>
  </si>
  <si>
    <t>A)  No Satisfactorio
Debido a que corresponde al Presupuesto Participativo (adquisición de patrullas), aún no se tiene ejercido el recurso.</t>
  </si>
  <si>
    <t>A)  Satisfactorio
El resultado en el indicador se debe  a que no se pueden predecir los servicios para este rubro.</t>
  </si>
  <si>
    <t>A)  No Satisfactorio
La diferencia se debe a que se incrementó la meta física. El cumplimiento de las misma será para el cuerto trimestre del 2016.</t>
  </si>
  <si>
    <t>A)  Satisfactorio
El resultado en el indicador se debe  a que se tuvo que realizar una afectación líquida para el pago del servicio de energía eléctrica.</t>
  </si>
  <si>
    <t>A)  No Satisfactorio
Se tiene programado el cumplimiento de metas físicas para el cuarto trimestre 2016</t>
  </si>
  <si>
    <t>A)  No Satisfactorio
El gasto reflejado corresponde a partidas del Capítulo 1000: sueldos, prestaciones e impuestos del personal de Base adscrito a esta Área. En cuanto a gastos solamente se efectuaron compras para herramientas menores y material eléctrico. Se planea cumplir la meta física para diciembre de 2016.</t>
  </si>
  <si>
    <t>A)  Satisfactorio
Se ha tenido gran demanda por parte de la ciudadanía, por lo cuál la meta física ha sido rebasada.</t>
  </si>
  <si>
    <t xml:space="preserve">A)  No Satisfactorio
Se tiene programado el cumplimiento de metas físicas para el cuarto trimestre 2016. Se incrementó la meta física debido a que en el tercer trimestre se asignaron recursos del Fondo Fortalecimiento Financiero para Inversión. </t>
  </si>
  <si>
    <t xml:space="preserve">A)  No Satisfactorio
No se cumplió la meta programada para este trimestre debido a que no se contó con mezcla asfáltica debido a las constantes contingencias ambientales y por el cierre de la planta de asfalto. Se incrementó la meta física debido a que en el tercer trimestre se asignaron recursos del Fondo Fortalecimiento Financiero para Inversión. </t>
  </si>
  <si>
    <t xml:space="preserve">A)  Satisfactorio
Se rebasó la meta programada debido a que se contó con el recurso necesario, con la aplicación de estas acciones esta demarcación crea una buena imagen urbana que transmite seguridad y confianza en la sociedad. Se incrementó la meta física debido a que en el tercer trimestre se asignaron recursos del Fondo Fortalecimiento Financiero para Inversión. </t>
  </si>
  <si>
    <t xml:space="preserve">A)  No Satisfactorio
Se tiene contemplado el cumplimiento de metas físicas para el cuarto trimestre de 2016. El presupuesto ejercido corresponde únicamente a pequeñas compras de materiales (productos de madera y porductos químicos). e incrementó la meta física debido a que en el tercer trimestre se asignaron recursos del Fondo Fortalecimiento Financiero para Inversión. </t>
  </si>
  <si>
    <t xml:space="preserve">A)  No Satisfactorio
Se tiene programado el cumplimiento de metas físicas para el cuarto trimestre 2016. se incrementó la meta física debido a que en el tercer trimestre se asignaron recursos del Fondo Fortalecimiento Financiero para Inversión. </t>
  </si>
  <si>
    <t>1</t>
  </si>
  <si>
    <t>2</t>
  </si>
  <si>
    <t>4</t>
  </si>
  <si>
    <t>201</t>
  </si>
  <si>
    <t>Asunto</t>
  </si>
  <si>
    <t>Objetivo: Promover la Igualdad de género con todos los habitantes de la demarcación</t>
  </si>
  <si>
    <t>Se realizó la jornada por los Derechos de la Mujer con actividades culturales para reflexionar sobre la condición de género, donde participaron aproximadamente 5,100 personas.</t>
  </si>
  <si>
    <t>Dentro de esta jornada se incluyó el Festival “Amor sin Violencia”, realizado el 14 de febrero en el Jardín Hidalgo. También se llevaron a cabo la “Semana de la Mujer” y el “Festival por la Lucha de los Derechos de la Mujer” en el mes de marzo, en los cuales se realizaron 235 mastografías a mujeres chintololas, asimismo se implementó una campaña informativa que incluyó la entrega de trípticos que fueron repartidos tanto en la explanada delegacional como en diversos espacios públicos de la Delegación, con el fin de promover la igualdad de género entre la comunidad chintolola.</t>
  </si>
  <si>
    <t>Asimismo se llevaron a cabo 11 conversatorios con mujeres trabajadoras de todas las Direcciones Generales de la Delegación, con el propósito de conocer su ambiente laboral y enfatizar sobre sus derechos.</t>
  </si>
  <si>
    <t xml:space="preserve">Se desarrolló la Carrera Atlética de 5 kilómetros por los Derechos de la Mujer, a la cual se inscribieron 300 corredoras y corredores. </t>
  </si>
  <si>
    <t>No se tiene  ejercido gasto de inversión</t>
  </si>
  <si>
    <t>El programa social “Mujeres con Oficio”, tiene como objetivo reforzar las acciones institucionales para mejorar la condición de vida y proporcionar una mayor seguridad económica a las mujeres jefas de familia, a través de programas de capacitación específicos dirigidos a su formación y especialización en oficios no tradicionales. De esta forma, se pretende apoyar a las jefas de familia con la actualización de su perfil laboral, para que puedan incorporarse o reincorporarse al trabajo público. En este periodo se atendieron de forma gratuita 1,024 fugas menores, en 96 colonias, para beneficio de 4,096 personas aproximadamente.</t>
  </si>
  <si>
    <t>Con el propósito de luchar contra la violencia de género y el derecho a la igualdad y la no discriminación, se realizaron en la Explanada de la entrada principal del Centro Cultural y Recreativo Tezozomoc, la 6ta Feria de Prevención del Abuso Sexual y el Evento de la Asociación Prisma para Mujeres Maltratadas.</t>
  </si>
  <si>
    <t>6</t>
  </si>
  <si>
    <t>203</t>
  </si>
  <si>
    <t>Servicio</t>
  </si>
  <si>
    <t>240</t>
  </si>
  <si>
    <t>Objetivo: Disminuir el problema de salud que representa la rabia entre perros y gatos, asimismo se fomenta la educación entre la comunidad de Azcapotzalco sobre el control de sus mascotas, con el fin de evitar una aumento desmedido de animales callejeros</t>
  </si>
  <si>
    <t>Se realizan actividades de prevención de la rabia, que correspondan al Control Canino, informando al público sobre la importancia de la rabia como problema de salud y el riesgo que existen en los perros y gatos al no vacunarlos. Se fomenta el control de las mascotas, desarrollando las actividades de esterilización para evitar  el incremento de la población canina. Se proporcionan consultas veterinarias, con servicios de esterilización canina y felina, observación de animales, necropsias y sacrificio de animales, entre otras.</t>
  </si>
  <si>
    <t>215</t>
  </si>
  <si>
    <t>Evento</t>
  </si>
  <si>
    <t>Objetivo: Incentivar y acercar a la población a eventos culturales  que se realizan dentro de la demarcación.</t>
  </si>
  <si>
    <t>Se creó la Compañía de Teatro Profesional de Azcapotzalco que conformará en este año seis montajes que servirán como apoyo a la programación de las actividades culturales, también se programarán presentaciones callejeras y a la vez en coordinación con la comunidad se conformarán compañías de teatro en colonias, barrios y unidades habitacionales.</t>
  </si>
  <si>
    <t>Se incrementó el número de actividades desarrolladas en los 11 espacios culturales, aproximadamente se llevaron a cabo actividades entre las cuales destacan clases de piano, guitarra, violín, oratoria, danza, ballet, náhuatl, creación artística, pintura, entre otras. Por tal motivo el número de usuarios y asistentes de los espacios culturales aumentó considerablemente dando un aproximado de 1,600 personas.</t>
  </si>
  <si>
    <t>Se promovió la práctica deportiva disciplinada con la realización de 197 eventos deportivos, como clases de zumba en 14 espacios dentro de la Delegación, Paseos Ciclistas (cada sábado), acondicionamiento físico personalizado, lima-lama y basquetbol. Comenzó el funcionamiento de dos escuelas gratuitas de fútbol en los Deportivos de Azcapotzalco y Ceylán. Como parte de la política del fomento al deporte, se estableció el Programa de Apoyo Económico a Niñas y Niños Chintololos que practican alguna actividad deportiva, para beneficio de 360 infantes. Así mismo, se establece el Programa de Apoyo a Deportistas de Alto Rendimiento que beneficia a 20 atletas. Está funcionando además, la oferta de las actividades deportivas a jóvenes inscritos en el Programa de Apoyo Económico a Estudiantes de 1° y 2° de Secundaria. Para vincular a la población con los deportes desde el punto de vista recreativo y de reconstrucción del tejido social, se realizaron carreras atléticas, festivales, torneos deportivos y apoyo a Fiestas Patronales, destacando el Primer Torneo de Futbol de Barrios Chintololos. En estas actividades hay siempre una motivación social como vincular a los miembros de la familia y a la comunidad. En este trimestre, se inició el curso de formación para instructores e instructoras de Yoga, con una participación de 25 personas.</t>
  </si>
  <si>
    <t>Para continuar reconstruyendo el tejido social y promover la práctica deportiva como mecanismo de prevención de problemas de salud y adicciones, se instalaron 3 nuevos gimnasios urbanos en Croc l–El Rosario, en la UAM Azcapotzalco y en Lerdo de Tejada No. 391, Las Trancas.</t>
  </si>
  <si>
    <t>8</t>
  </si>
  <si>
    <t>222</t>
  </si>
  <si>
    <t>115</t>
  </si>
  <si>
    <t>Objetivo: Acceso a una vida libre de violencia</t>
  </si>
  <si>
    <t>A la Casa de la Emergencia son canalizadas por diversas instituciones relacionadas a la violencia de género aquellas mujeres, hijas e hijos violentados en el seno familia. De inmediato se recibe a las y los afectados y se les ubica dentro de la Casa de la Emergencia en la cual se les proporciona alimentación y estancia.</t>
  </si>
  <si>
    <t>225</t>
  </si>
  <si>
    <t>30</t>
  </si>
  <si>
    <t>Objetivo: Impulsar el envejecimiento digno, la no discriminación y la inclusión social de los adultos mayores</t>
  </si>
  <si>
    <t>Para impulsar el envejecimiento digno, la no discriminación y la inclusión social,  la Delegación Azcapotzalco promueve la política pública a favor de los Adultos Mayores, para quienes se desarrollan los “Sábados de Danzón”, los cuales completaron un total de 12 eventos.</t>
  </si>
  <si>
    <t>9</t>
  </si>
  <si>
    <t>229</t>
  </si>
  <si>
    <t>820</t>
  </si>
  <si>
    <t>Objetivo: Atención y Alimentación a Niños y Niñas de los Centros de Desarrollo Infantil (CENDI)</t>
  </si>
  <si>
    <t>La Casa de Emergencia abierta en la Delegación Azcapotzalco para Mujeres Víctimas de Violencia, tiene el objetivo de constituirse en un espacio para salvaguardar la integridad física y emocional de las mujeres, de sus hijas e hijos. Se les brinda una estancia segura y alimentación sana durante un periodo de tres a cinco días. Como parte de los servicios que proporciona gratuitamente se encuentran contención psicológica, asesoría jurídica y de trabajo social, habilidades para el trabajo, además de acompañamientos al trámite de medidas precautorias y audiencias en juzgados del penal norte.</t>
  </si>
  <si>
    <t>Como parte de la infraestructura de desarrollo social, se cuenta con un espacio físico denominado “Casa de Día para el Adulto Mayor”. En este recinto se desarrollan actividades como taller de manualidades, video cine, yoga, acondicionamiento físico, libro club, préstamo de libros, baile de salón, juegos de mesa, zumba, pilates, torneos de dominó. Durante este periodo ha asistido una población constante de 30 personas. Se impartieron 265 actividades.</t>
  </si>
  <si>
    <t>Con el propósito de apoyar económicamente a las madres y padres trabajadores de esta demarcación, la Delegación Azcapotzalco, a través del programa social “Atención y Alimentación a Niños, Niñas y Personal Docente de los Centros de Desarrollo Infantil CENDI´S”, brinda de manera gratuita alimentación balanceada a fin de mejorar la nutrición de los niñas y niños de entre 8 meses y 5 años de edad, inscritos en los catorce Centros de Desarrollo Infantil (CENDI´S) ubicados en esta demarcación. De esta forma se refrenda el derecho a la protección y asistencia social, a la salud y una mejor calidad de vida. A través de este programa se fortalece además, el desarrollo físico y cognitivo de los infantes, procurando brindar una educación integral de acuerdo a los estándares establecidos por la Secretaría de Educación Pública. Actualmente en los 14 CENDI´S de la demarcación, se atienden a 820 niñas y niños, aunque el programa tiene un alcance de hasta 900 beneficiarios.</t>
  </si>
  <si>
    <t>230</t>
  </si>
  <si>
    <t>769</t>
  </si>
  <si>
    <t>Objetivo: Brindar servicios y ayuda de asistencia social a la ciudadanía de la demarcación.</t>
  </si>
  <si>
    <t>7</t>
  </si>
  <si>
    <t>3</t>
  </si>
  <si>
    <t>232</t>
  </si>
  <si>
    <t>21</t>
  </si>
  <si>
    <t>Objetivo: Disminuir  los índices de desempleo en los habitantes de la demarcación.</t>
  </si>
  <si>
    <t>Se han realizado "Micro-Ferias de Empleo", en las que participan empresas ofertando sus vacantes directamente a los buscadores de empleo para que sean contratados de manera inmediata.</t>
  </si>
  <si>
    <t>Empresa</t>
  </si>
  <si>
    <t>840</t>
  </si>
  <si>
    <t>Objetivo: Proporcionar capacitación y desarrollo a los microempresarios de esta demarcación para lograr un crecimiento en sus empresas y puedan continuar con la generación de empleos.</t>
  </si>
  <si>
    <t>El Centro de vinculación empresarial brinda atención a la ciudadanía sobre los diferentes servicios que ofrece como: financiamientos ante el Fondo de Desarrollo Social (FONDESO) y la Secretaría de Trabajo y Fomento al Empleo (STyFE, Asesoría para la elaboración de proyectos, asesoría fiscal y legal, uso de suelo y capacitación)</t>
  </si>
  <si>
    <t>Se impartieron los siguientes cursos: "Sé emprendedor y forma tu propio negocio", "Comercio electrónico", "Introducción a las Herramientos digitales y la importancia de las TICS en las PYMES", "Ventas". Se impartieron los Talleres: "Ventas", "Contabilidad" y "Mercadotecnia", logrando beneficiar a los ciudadanos que quieren emprender o mejorar su propio negocio.</t>
  </si>
  <si>
    <t>Se incrementó el número de actividades realizadas dentro de los Centros de Desarrollo Comunitario, en el Centro de Servicios Comunitarios y en el Módulo Providencia. Entre las actividades realizadas dentro de estos espacios están tae kwon do, tai chi, zumba, zumba kids, yoga, bordado y tejido, cocina, servicio dental, apoyo psicológico, estimulación temprana, introducción de nuevas tecnologías y medicina tradicional, entre otras.</t>
  </si>
  <si>
    <t>Como parte de la política pública a favor de los más necesitados se desarrollaron Brigadas de Servicios Comunitarios y Jornadas de Servicios Sociales en las que se otorgaron servicios gratuitos como corte de cabello, asesoría jurídica, círculo infantil, juegos de mesa, revisión de electrodomésticos, maquillaje infantil y toma de presión arterial.</t>
  </si>
  <si>
    <t>Se otorgan cursos, talleres, asistencia médica, dental y psicológica, estimulación temprana, platicas al desarrollo personal, familiar y comunitario, entre otras que atiendan las diferentes problemáticas de cada zona de impacto de los centros de desarrollo comunitario, centro de  servicios comunitarios y el modulo providencia, así como proporcionar servicios dentro de las brigadas comunitarias.</t>
  </si>
  <si>
    <t>En los Centros de Desarrollo Comunitario, se ha elevado la cifra de talleres de Salud y Naturaleza a 30, ubicados en las siguientes colonias: Prados del Rosario, Jardín Azpeitia, San Marcos, Petrolera, San Miguel Amantla, El Jagüey, San Alvarado, Potrero del Llano, Hogares Ferrocarrileros, La Raza, San Rafael, Del Gas, Providencia, El Recreo, Electricistas, Tlatilco, Euzkadi, Victoria de las Democracias, Xochinahuac, San Pedro Xalpa y San Andrés. En estos talleres se imparten cursos, asistencia médica, dental y psicológica, estimulación temprana, pláticas para el desarrollo personal, familiar y comunitario, entre otras. Enfocado a atender las diferentes problemáticas de cada zona de impacto de los Centros de Desarrollo Comunitario, Centro de  Servicios Comunitarios y el Módulo Providencia, también proporcionan servicios dentro de las brigadas comunitarias. Hasta el momento cuentan con 80 promotores y el apoyo de 400 Replicadores Solidarios.</t>
  </si>
  <si>
    <t xml:space="preserve">Como parte de la política pública a favor de los más necesitados, se desarrollaron las Brigadas de Servicios Comunitarios y Jornadas de Servicios Sociales, de manera itinerante, en las que se otorgaron servicios gratuitos como corte de cabello, reparación de electrodomésticos y calzados, asesoría jurídica, círculo infantil, juegos de mesa, maquillaje infantil y toma de presión arterial. </t>
  </si>
  <si>
    <t xml:space="preserve">Como parte de la política de consolidación de una estrategia sostenible de ampliación de la oferta de alimentos saludables a bajo costo, en las unidades territoriales con índices de marginación medio, alto y muy alto; continúa el funcionamiento del comedor público ubicado en el Centro de Desarrollo Comunitario San Pedro Xalpa, así como el comunitario, Emiliano Zapata, en el Centro de Atención del mismo nombre, los cuales ofrecen 100 comidas diarias, en el primero gratuitas y en el segundo, con una cuota de recuperación de 10 pesos. </t>
  </si>
  <si>
    <t>En los Centros de Asistencia Social especializados, se brindan servicios dirigidos a diferentes sectores de la población. El Módulo de Atención a Jóvenes Azcapotzalco (MAJA), ubicado en el Centro de la Colonia San Marcos, ofrece talleres y actividades dirigidos a sensibilizar a la población joven con las principales problemáticas actuales como comunicación, prevención de la violencia escolar, búsqueda de identidad, métodos anticonceptivos y prevención de infecciones de transmisión sexual, obesidad, diabetes e hipertensión. Así mismo, brinda servicios de regularización escolar y talleres de difusión para las diferentes colonias de la Delegación, así como a escuelas primarias. Entre julio y septiembre, fueron atendidas cuatro Escuelas (dos secundarias y dos primarias) para un total de 426 adolescentes, niñas y niños; 40 padres de familia y 37 docentes (incluyendo personal de CENDIS de la Delegación). El Centro de Atención Integral a las Adicciones, ubicado en la Colonia San Pedro Xalpa, trabaja en la disminución del consumo de drogas y sustancias adictivas, y en favorecer la atención y rehabilitación de la población afectada, a través de actividades de habilidades para la vida y herramientas para el trabajo (alfabetización certificada y taller de salud y naturaleza), con el propósito de que incrementen las probabilidades de éxito en su reinserción social. Se atendieron 27 usuarios con proceso terapéutico iniciado y con seguimiento. El Módulo de Bienestar Social Providencia, ubicado en la colonia del mismo nombre, se propone fortalecer la condición de vida de las personas con discapacidad y en condición de vulnerabilidad, así como combatir las prácticas discriminatorias que generan exclusión y maltrato. En el úñtimo trimestre se han atendido a 2 usuarios y usuarias permanentes y 40 ambulatorios.</t>
  </si>
  <si>
    <t>El programa de “Apoyo Económico a Adultos Mayores 60 – 64”, atiende a los adultos que por no estar económicamente activos se siente aislados y poco útiles, debido a que su edad no les permite competir en el ámbito laboral, causándoles problemas emocionales. Se les proporciona apoyo a adultos de 60 a 64 años seis medes de edad, que habiten en la Delegación Azcapotzalco en zonas de alta y muy alta marginación, dándoles la oportunidad de incorporarse en la vida productiva y apoyándolos a mejorar su calidad de vida. En el mes de septiembre, se entregaron 300 apoyos económicos a adultos mayores, siendo la meta física establecida en las Reglas de Operación del Programa Social, cubriendo 65 colonias.</t>
  </si>
  <si>
    <t>Con el fin de acercar la cultura y las artes a la comunidad chintolola a través de espectáculos de calidad, durante el trimestre julio-septiembre, nuestra Delegación fue sede del III Encuentro de Folklore Latinoamericano “Mi cultura, mis tradiciones”, que tuvo como país invitado a Colombia y, del 1er Encuentro Metropolitano de Danza Regional, aportando entre los dos,  20 funciones en espacios de la delegación y alojando a 25 grupos de danza regional, para el disfrute de 4,300 personas. Para fomentar la cultura y la memoria histórica, se conformó el Grupo de Danza Regional de la Delegación Azcapotzalco, en dos categorías: infantil y juvenil, en el que participan 100 personas. Se realizaron homenajes a grandes símbolos de la cultura popular mexicana como Consuelito Velázquez por los 100 años de su muerte y José José por sus 50 años de trayectoria, para el disfrute de miles de chintololos.  La Compañía de Teatro Profesional de Azcapotzalco, iniciativa de esta administración, ofreció 35 funciones en diversos espacios de la delegación, como centros culturales, colonias, escuelas y eventos programados de la delegación, con la presencia de 1200 personas. En el mismo sentido, la Banda Sinfónica de Azcapotzalco, ejecutó 25 presentaciones en toda la demarcación, participando en festejos patronales, clausuras de fin de cursos en escuelas primarias y secundarias, Sábados de Danzón y Domingo de Concierto en el Jardín Hidalgo, para beneficio de 1500 personas. A favor de nuestra niñez y juventud, se impartieron Cursos de verano en seis centros culturales, con actividades de teatro, danza, canto, artes plásticas, manualidades, cartonería y talleres de glifos, bajo distintas técnicas en los que participaron 350 niñas y niños. En el Foro Cultural Azcapotzalco, se programaron más de 15 funciones de teatro y danza gratuitos, abriendo sus puertas a 3000 personas de la demarcación. Para llevar la cultura a los espacios públicos, el programa “Cultura en las Calles” programó más de 50 espacios, con actividades de teatro, danza, música, canto, pláticas y talleres; beneficiando a 1500 personas. En el Parque Tezozómoc, se brindaron 24 espectáculos culturales, como obras de teatro, danza y música con 1400 participantes. También celebraron el Día Internacional de la Juventud, con la entrega de 35 reconocimientos a jóvenes destacados en la administración pública, deporte, arte y escuelas; así como diferentes actividades de música, bebida, danza y charlas para el disfrute de 500 jóvenes. Uno de los logros más destacados en este período, fue la recepción de los primeros 30 ajolotes en el Centro Cultural y Ambiental La Hormiguita, para su preservación y que los chintololos puedan conocerlos y aprender de ellos. Para rescatar nuestra memoria histórica e identidad, el proyecto Chocolateando en la Casa de la Cultura, reúne a la población con cronistas de la delegación para escuchar y compartir las crónicas y leyendas de Azcapotzalco, a estas sesiones asistieron 250 personas.</t>
  </si>
  <si>
    <t>La Dirección de Desarrollo Social se propuso en este trimestre, continuar el fomento de la lectura, los talleres literarios y apoyo a la superación educacional de niñas, niños, jóvenes, adultos y adultos mayores de Azcapotzalco. Destaca,  la entrega de tarjetas del Programa de Apoyo Económico a Estudiantes de 1° y 2° de Secundaria, a la cual asistieron 2 mil alumnos y padres de familia. También en apoyo a la educación media superior, se donó espacio del Mercado al CECATI No. 155, con el que se beneficiará a 2 mil estudiantes. Los servicios de bibliotecas como préstamo de libros a domicilio, estantería abierta, aulas digitales, asesoría para adultos INEA, talleres literarios y talleres de lectura, atendieron a 7,751 personas. El programa de turismo social, realizó 14 recorridos turísticos por el Museo Nacional de Arte (MUNAL), Museo Tezozómoc del Instituto Politécnico Nacional, Desierto de los Leones, Centro de Xochimilco y el tradicional recorrido turístico e histórico en el centro de la Delegación Azcapotzalco; beneficiando a un total de 570 personas, de las cuales 130 pertenecen a la “Asociación de Adultos Mayores por la Dignidad”. Se llevó a cabo la firma del Convenio para el Desarrollo Turístico de Azcapotzalco con la Secretaría de Turismo de la Ciudad de México, que permitirá la rehabilitación de dos museos para exhibir el acervo de piezas arqueológicas de nuestra demarcación e incrementar el número de autobuses turísticos que recorren Azcapotzalco. 11 de las 12 bibliotecas públicas participaron en los cursos de verano “Para vivir y aprender en comunidad”, con un total de asistencia de 3,533  niños, entre 6 y 12 años de edad. En septiembre, se celebró el ciclo “Cine Mexicano” en la sala abierta de la Casa de la Cultura Azcapotzalco, con películas como “Los Olvidados” de Luís Buñuel, “El Castillo de la Pureza” de Arturo Ripstein, “Los Caifanes” de Juan Ibáñez, “Amores perros” de Alejandro González Iñárritu, entre otras. Hasta la fecha han asistido un total de 50 personas.</t>
  </si>
  <si>
    <t>Azcapotzalco  cuenta con una fuerte tradición ceremonial, mediante la cual la población manifiesta sus tradiciones, festejos, fe y reivindica su derecho a conservar sus pueblos originarios. Por ello, se apoyaron 13 fiestas patronales con cuestiones logísticas (sillas, lonas, templetes y tablones). Para reactivar las actividades en el Centro de los Pueblos Originarios, se iniciaron talleres de Tonalama, Movimientos energéticos precuauhtémicos y toque del huehue, en coordinación con la Conformidad Ollinkan. Se realizó el evento  Restauración de las tradiciones de los pueblos de Anauak. Encuentro Azcapotzalco-Milpa Alta, con la participación de 96 expositores y una ponencia del Dr. Pablo Moctezuma, con el tema Soberanía. Igualmente, se celebró el Festival Yumhu Fest, con actividades como la exposición sobre la lucha del último bastión otomí de Tlaxcala para evitar la pérdida de las tierras en manos de empresarios trasnacionales, el rescate del idioma otomí, la preservación de las tradiciones y la participación de jóvenes en actividades sociales y culturales.</t>
  </si>
  <si>
    <t>El proyecto Azcapotzalco Ventana al Mundo, celebró la semana “Una Ventana a América Latina en Azcapotzalco”, con un ciclo de conferencia en el que se abordaron temas de actualidad con ponentes de Venezuela, Argentina, Chile, Brasil, Cuba y Bolivia, con la participación de aproximadamente 400 personas. Para homenajear a Tina Modotti, en el 120 Aniversario de su natalicio, se inauguró un busto en el Parque de Bolsillo en la Colonia El Recreo, como acto de hermandad y un lazo de unión, entre Italia, país de origen de Tina y el pueblo de Azcapotzalco.</t>
  </si>
  <si>
    <t>211</t>
  </si>
  <si>
    <t xml:space="preserve">Evento </t>
  </si>
  <si>
    <t>888</t>
  </si>
  <si>
    <t>Objetivo: Fomentar las actividades deportivas y recreativas para una vida más saludable en la comunidad de Azcapotzalco</t>
  </si>
  <si>
    <t>Se promovió la práctica deportiva disciplinada con la realización de 27 eventos deportivos entre los que destacan carreras atléticas, festivales deportivos, clases de zumba, exhibiciones de lucha libre, box y artes marciales, juegos eliminatorios de futbol y basquetbol, así como un torneo de barras. En dichos eventos se contó con una asistencia de aproximadamente 6,500 personas. Dentro de los siete centros y espacios deportivos a cargo de la Dirección General de Desarrollo Social se desarrollan aproximadamente 120 actividades de índole deportivo y recreativo, entre las más importantes que se desarrollan destacan acondicionamiento físico general, zumba, yudo, basquetbol, cachibol, futbol, yoga, box, atletismo, tae kwon do, voleibol, karate, danza aérea, ballet, entre otras.</t>
  </si>
  <si>
    <t>Durante este periodo se reanudó la relación institucional con el INDEPORTE después de 12 años de distanciamiento institucional, con este hecho se obtuvo el apoyo con canchas, hidratación, logística, con lo que se incrementaron el número de eventos organizados y por tanto el número de beneficiarios.</t>
  </si>
  <si>
    <t>Con el objetivo de incentivar el deporte de alto rendimiento y competitivo, se trabaja con atletas con bastante trayectoria y tiempo compitiendo a nivel nacional, primordialmente jóvenes. Las futuras generaciones de atletas de alto rendimiento están siendo detectadas con el programa de deporte social implementado en barrios, colonias y unidades habitacionales a fin de que den el paso al programa que ya se tiene elaborado.</t>
  </si>
  <si>
    <t>En el período comprendido entre abril y junio, se promovió la práctica deportiva disciplinada con la realización de 284 eventos deportivos entre los que destacan clases de zumba, paseos ciclistas y zumba para el cuidado de la salud, lima-lama y basquetbol, como actividades permanentes celebradas en centros deportivos y espacios públicos. Así mismo, para vincular a la población a los deportes como forma de recreación y reconstrucción del tejido social, se realizaron carreras atléticas, festivales y torneos deportivos. Estas actividades siempre tienen una motivación social como la celebración del Día del Niño, de la Madre o del Padre. Los torneos deportivos se han constituido como un mecanismo para favorecer las relaciones al interior de la comunidad chintolola, además de los beneficios que reportan para la activación física. Se han celebrado torneos de futbol, tae kwon do, cachibol, destacando de manera fundamental los Juegos Distritales 2015-2016, la Copa Ciudad de México de Basquetbol y   así como el Torneo de Voleibol por los Derechos de la Comunidad Lésbico-Gay. También en el trimestre se realizó un reconocimiento a los atletas de diferentes actividades deportivas.</t>
  </si>
  <si>
    <t xml:space="preserve">Se realizó el curso de verano con perfil deportivo, con una afluencia aproximada de 400 niños, niñas y jóvenes, en 7 sedes simultáneas. La Dirección de Deportes formó parte de la organización del Desfile Cívico por el Aniversario 206 de la Independencia el 15 de septiembre. En el desfile participaron 13,000 personas, el mismo día se presentaron las tradicionales funciones de Box y Lucha libre en el Parque Hundido, a las que asistieron aproximadamente 70 deportistas y 250 personas en el público. </t>
  </si>
  <si>
    <t xml:space="preserve">Para tratar de disminuir el abandono escolar entre las poblaciones más vulnerables de la Delegación, comenzó a operar el “Programa de Apoyo para Estudiantes de 1ro. y 2do. de Secundaria”. En la etapa julio septiembre, se brindó apoyo económico de $200.00 mensuales a 1,364 alumnos de entre 11 y 17 años de edad, de los cuales 703 son mujeres y 661 hombres, quienes estudian en secundarias públicas ubicadas en Azcapotzalco, distribuidos en 91 colonias, barrios, pueblos y unidades habitacionales de la Delegación. </t>
  </si>
  <si>
    <t>5</t>
  </si>
  <si>
    <t>20</t>
  </si>
  <si>
    <t>0</t>
  </si>
  <si>
    <t>Objetivo: Brindar atención a las demandas de la ciudadanía, tendientes a conservar y mantener en buen estado los inmuebles y áreas comunes de las Unidades Habitacionales</t>
  </si>
  <si>
    <t>El programa de Ayuda a Unidades Habitacionales tiene como objetivo brindar atención a las demandas de la ciudadanía, tendientes a conservar y mantener en buen estado los inmuebles y áreas comunes de las Unidades Habitacionales. Se propone mejorar las viviendas en condiciones de deterioro de las familias que habitan en estas unidades generando una corresponsabilidad social entre los habitantes, para contribuir al incremento del nivel de calidad de las viviendas. También busca promover la organización y participación de la población que habita en las Unidades Habitacionales, propiciando el trabajo en comunidad. El apoyo consiste en la pintura e impermeabilización de las Unidades Habitacionales. En agosto se realizó la entrega de pintura e impermeabilizante a 22 Unidades Habitacionales, cubriendo las colonias El Rosario, Azcapotzalco Centro, Santiago Ahuizotla y  El Recreo. Se entregaron un total de 738 cubetas de pintura y 628 cubetas de impermeabilizante, en 22 Unidades Habitacionales, beneficiando a 5,072 personas.</t>
  </si>
  <si>
    <t xml:space="preserve">La realización de Murales en los espacios públicos, busca crear una imagen urbana de ambiente cálido y  desarrollar un sentido de pertenencia entre la ciudadanía de Azcapotzalco; para mejorar el entorno que habitamos para nuestro desarrollo, por ello, la creación de murales, intenta brindar un placer visual para los ciudadanos. En el mes de agosto, se realizó el Mural “El Callejón del Beso”, en contra barda de la Unidad Habitacional de calle Libertad y Avenida Manuel Acuña, colonia Libertad, beneficiando directamente a 500 personas de la Unidad Habitacional e indirectamente a 5,000 personas, aproximadamente, las cuales transitan por esa zona.  </t>
  </si>
  <si>
    <t>Se llevaron a cabo Juntas de intercambio, en las cuales participaron empresas ofertando vacantes en el periodod Enero-Septiembre 2016.</t>
  </si>
  <si>
    <t>En la Oficina de fomento al empleo se brindó atención personalizada a 561 buscadores de empleo, canalizando a 265 personas a las empresas que ofertan sus vacantes, las cuales se encuentran registradas en la Oficina de Fomento al empleo, quedando contratadas 62 personas.</t>
  </si>
  <si>
    <t>Se realizaron 2 "Micro-Ferias de Empleo", en las que participaron 77 empresas ofertando sus vacanates a 365 buscadores de empleo, de los cuales quedaron contratados de manera inmediata 34 personas.</t>
  </si>
  <si>
    <t>Se realizó la Feria Anual del Empleo 2016, en la explanada Delegacional, en la que participaron 83 empresas, ofertando 3,635 vacantes a más de 1,083 buscadores de empleo, quedando contratados hasta el momento 14 personas y los demás siguen en proceso de contratación.</t>
  </si>
  <si>
    <t>Se realizó un reclutamiento de empleo en coordinación con la Oficina de Fomento al empleo, con las empresas Soriana, Accel, Marchand, Sears, Corefri, AMP Calidad en Maquilas, Grupo Batia, Sigmaseg, The Home Depot y Solución de personal las cuales ofertaron sus vacantes directamente a los solicitantes.</t>
  </si>
  <si>
    <t>224</t>
  </si>
  <si>
    <t>Se vincularon 30 personas a "FONDESO" para la posible obtención de un microcrédito, emanados del curso "Sé emprendedor y forma tu propio negocio"</t>
  </si>
  <si>
    <t>Se llevó a cabo la 2da Gran Feria de Proveedores "Hecho en Azcapo" en las instalaciones del Centro de Negocios Internacional de Azcapotzalco, en la que participaron 95 empresas, de las cuales a 90 se les brindó una plática de Protección civil, teniendo la visita de 200 ciudadanos.</t>
  </si>
  <si>
    <t>204</t>
  </si>
  <si>
    <t>Objetivo: Proporcionar seguridad a la población, concientizar y fomentar acciones de prevención en caso de desastres naturales y/o emergencias. Atender las demandas de los ciudadanos en materia de Protección civil.</t>
  </si>
  <si>
    <t>Atención de emergencias: Realizamos 2330 servicios de atención pre-hospitalaria, primer contacto y mitigación de riesgo. Realizamos 48 operativos para brindar asistencia técnica y acompañamiento a eventos culturales y tradicionales. Implementamos 4 OPERATIVOS de gran magnitud:1.- Día de la Madre; recorridos en Panteón San Isidro, Panteón de Santa Lucía, y Panteón de Santa Cruz Acayucan. Además, se instalaron dos centros de hidratación para los visitantes. 2.- Día del Padre: Recorrido en instalación de centro de hidratación en Panteón San Isidro.  3.- Temporada de lluvias: Llevamos a cabo 12 recorrido, en los cuales detectamos 18 puntos de riesgo de encharcamiento. 4.- Por contingencia meteorológica (Vientos), 132 árboles caídos y en riesgo por fuertes vientos, con la formación de 12 brigadas en coordinación y el apoyo de las Direcciones operativos Delegacionales y la participación de 160 trabajadores de toda la delegación, así como apoyo de asociaciones civiles de voluntarios (corsarios)
Dentro de este campo de actividades, cabe señalar que cubrimos a una franja poblacional del orden de 67,670 habitantes. Y tuvimos presencia en las siguientes colonias:
Azcapotzalco Centro, Aguilera, Industrial Vallejo, La Providencia, Nueva Santa María, Prados del Rosario, Prohogar, Reynosa Tamaulipas, San Álvaro, San Juan Tilhuaca, San Marcos, San Pedro Xalpa, Santa Apolonia, Santa Bárbara, Santa Cruz Acayucan, Santa Lucía, Santiago Ahuizotla, Santo Domingo, U.H El Rosario, Victoria de la Democracias, San Sebastián y Santa Ines.</t>
  </si>
  <si>
    <t xml:space="preserve">Fomento a  la cultura de Prevención: Se realizaron 100 cursos y charlas en materia de protección civil, evaluamos 75 simulacros de sismo e incendio, visitamos 25 edificios delegacionales para efectuar revisión en materia de protección civil, llevamos a cabo recorridos de revisión en 46 planteles educativos: 1)Jardín de Niños: Herminio Kenny, Itzccan, Club 20-30, Álvaro Gálvez y Fuentes y Jardín de Niños Jamaica. 2) Escuelas Primarias: Felipe Ángeles, 15 de Septiembre, Francisco de Paula Herrati, América Latina, República de Francia, Maestro José Vasconcelos, Vidal Rivero, Lic. Atenedoro Monroy, José Vasconcelos, Héroes del Sur, Esperanza Velasco Zuleta, Tierra y Libertad, Martín Oyamburu, Francisco J. Mujica, Faja de Oro, Julio Verne, Lic. Adolfo López Mateos, República de Ghana, Maestro Mexicano, Profesor Leopoldo Kiel, José Arturo Pichardo, Emperador Cuitláhuac, Pablo Neruda, Cándido Navarro, Cesar López de Lara, 13 de septiembre de 1849, Niño Agrarista, Justo Sierra, maestro Julio García, Francisco Javier Mina, Jesús Sotelo Inclán, Petróleos Mexicanos, Kioto y Magisterio Mexicano. 3)Escuela Secundaria: Iván Petrovich Pavlov, Estado de Israel 4)Escuela Medio Superior: Conalep México Canadá, CETIS 4, Escuela de Cronistas Diego Monroy, y Escuela Normal Superior.    
 </t>
  </si>
  <si>
    <t>Empresa Segura: Llevamos a cabo visitas de revisión en 43 empresas:
Comercial Mexicana, Soriana (3 visitas), Walmart, Siemens Inmobiliaria, Town Center  Rosario, Ferrovalle, Arena Ciudad de México, Bar Julio’s, Cinemex Pabellón Azcapotzalco, Parque Jardín, Patio la Raza, Steren, PICAL Pantaco, Suburbia, Tok’s, Unitec, Bodegas Alianza, Pastelería, Pastelería La Esperanza, Superficies y Diseño, Cuétara, Bimbo, PAMEX, Richi, Elma BBQ, Hotel Dux de Viena, Hotel Heraldo, Arcaultelco, Glass, Alegre Capricho, Predio de Antena de Telecomunicaciones, Cuchillas de Calidad, Servicio Jopel, Hotel Villas Plaza del Rey, Autozone, Hotel Sol, Hotel Prohogar, Hotel Torremolinos, Hotel Polimpio, Centro Educativo Compromiso con la Niñez S.C., Oasis Residencial y Gas Natural.</t>
  </si>
  <si>
    <t>Evaluación de simulacros:
Empresas: 6
Edificios públicos: 5</t>
  </si>
  <si>
    <t>Atención a Viviendas: Se han realizado 210 visitas de revisión a viviendas en materia de protección civil, de las cuales se han desprendido 179 dictámenes técnicos.
Descripción de actividad: nuestro equipo técnico realiza una exhaustiva revisión ocular a fin de diagnosticar riesgos en domicilios solicitados, levanta riesgo fotográfico y toma nota de los puntos vulnerables de la vivienda,posteriormente se elabora una opinión técnica escrita que se entrega personalmente al peticionario.</t>
  </si>
  <si>
    <t>Se ha impartido 17 cursos de capacitación. Cada curso tiene una duración de 8 horas y cuenta con los siguientes módulos: primeros auxilios, evaluación de inmuebles y prevención y combate de incendios. Se han impartido 10 charlas.</t>
  </si>
  <si>
    <t>Se requirió programa interno a 301 empresas y 52  pequeños negocios, de lo cual se derivó:
Revalidaciones de Programa Interno: 160
Revisiones de Programa Interno: 283
Cuestionarios de Autodiagnóstico para pequeños negocios: 78</t>
  </si>
  <si>
    <t>Se atendieron 882 emergencias: atropellados, enfermos y lesionados de diversa índole, en las que se brindaron atención de primer contacto. Así como mitigación de riesgo por fugas de agua, fugas de gas, árboles en riesgo, percances automovilísticos, encharcamientos y socavamientos.</t>
  </si>
  <si>
    <t>Se proporcionó asistencia técnica para la realización de 28 eventos que implicaron la concentración multitudinaria de ciudadanos.</t>
  </si>
  <si>
    <t>Se realizaron visitas de revisión en materia de protección civil:
-Edificios públicos: 26
-Edificios particulares: 7
-Empresas: 7
-Escuelas:4
-Vía pública: 4</t>
  </si>
  <si>
    <t>Se celebró la primera sesión del comité de Prevención, emanado del Consejo Delegacional de Protección civil, donde se realizaron trabajos para generar un análisis de vulnerabilidad en la totalidad de los edificios e instalaciones delegacionales, con el propósito de lograr la integraciónde los programas internos de protección civil.</t>
  </si>
  <si>
    <t>Los días 17 y 18 de septiembre de 2016 se realizó la Primer Feria de Protección civil Azcapotzalco, en la que se organizó y coordinó la participación de diversas instancias gubernamentales, como son: Secretaría de Seguridad Pública de la Ciudad de México, Secretaría de Protección civil de la Ciudad de México, Heróico cuerpo de bomberos. De igual forma, contamos con la presencia de las siguientes empresas: Bridge Partners, Henkel, Lala, IPF y Ferrovalle. Contando son una afuencia de 2,000 personas aproximadamente.</t>
  </si>
  <si>
    <t xml:space="preserve">Atendimos y apoyamos 9 incendios de gran magnitud:
- Fábrica de electrodomésticos en el municipio de Tlalnepantla.
- Instalaciones de PICAL PANTACO ( en 2 ocasiones)
- Pastizales contiguos al  vaso regulador entre Naucalpan y Tlalnepantla ( en 2 ocasiones)
- Empresa STEREN
- Fabrica de alimentos, Zona Industrial Las Armas
- Productora de Alimentos, Col, San Francisco Tetecala
- Bodega de muebles, ubicada en las instalaciones de PICAL PANTACO
Activamos Sistema de Comando de Incidencia para atender fuga  severa de gas natural en San Pablo Xalpa </t>
  </si>
  <si>
    <t xml:space="preserve">Simulacro conmemorativo del 19 de Septiembre de 1985
Coordinamos simulacro con hipótesis de sismo y derrame líquido de químico peligroso en la coloia Industrial Vallejo, en la que participaron diversas dependencias gubernamentales y empresas, entre las que se encuentran: Secretaría de Protección civil de la Ciudad de México, Secretaría de Seguridad pública, Plan de Ayuda Mutua Industrial, FERROVALLE y Heróico cuerpo de Bomberos. en este ejercicio, el total de personas evacuadas y replegadas fue de 560.
</t>
  </si>
  <si>
    <t>A)  Satisfactorio
Se dio prioridad al avence de meta física. Las estimaciones que corresponden a esta actividad institucional están en revisión.</t>
  </si>
  <si>
    <t>Lic. Víctor Manuel Motta Mercado</t>
  </si>
  <si>
    <t>Director General de Administración</t>
  </si>
</sst>
</file>

<file path=xl/styles.xml><?xml version="1.0" encoding="utf-8"?>
<styleSheet xmlns="http://schemas.openxmlformats.org/spreadsheetml/2006/main">
  <numFmts count="11">
    <numFmt numFmtId="44" formatCode="_-&quot;$&quot;* #,##0.00_-;\-&quot;$&quot;* #,##0.00_-;_-&quot;$&quot;* &quot;-&quot;??_-;_-@_-"/>
    <numFmt numFmtId="43" formatCode="_-* #,##0.00_-;\-* #,##0.00_-;_-* &quot;-&quot;??_-;_-@_-"/>
    <numFmt numFmtId="164" formatCode="_-* #,##0.0_-;\-* #,##0.0_-;_-* &quot;-&quot;??_-;_-@_-"/>
    <numFmt numFmtId="165" formatCode="_-* #,##0_-;\-* #,##0_-;_-* &quot;-&quot;??_-;_-@_-"/>
    <numFmt numFmtId="166" formatCode="#,##0[$€];[Red]\-#,##0[$€]"/>
    <numFmt numFmtId="167" formatCode="_-* #,##0.00\ _P_t_s_-;\-* #,##0.00\ _P_t_s_-;_-* &quot;-&quot;??\ _P_t_s_-;_-@_-"/>
    <numFmt numFmtId="168" formatCode="#,##0.0_ ;[Red]\-#,##0.0\ "/>
    <numFmt numFmtId="169" formatCode="0.0%"/>
    <numFmt numFmtId="170" formatCode="#,##0.00_ ;\-#,##0.00\ "/>
    <numFmt numFmtId="171" formatCode="0.000%"/>
    <numFmt numFmtId="172" formatCode="00"/>
  </numFmts>
  <fonts count="53">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0"/>
      <name val="Arial"/>
      <family val="2"/>
    </font>
    <font>
      <sz val="10"/>
      <name val="Arial"/>
      <family val="2"/>
    </font>
    <font>
      <sz val="11"/>
      <color indexed="8"/>
      <name val="Calibri"/>
      <family val="2"/>
    </font>
    <font>
      <sz val="10"/>
      <name val="Gotham Rounded Book"/>
      <family val="3"/>
    </font>
    <font>
      <b/>
      <sz val="12"/>
      <name val="Gotham Rounded Book"/>
      <family val="3"/>
    </font>
    <font>
      <b/>
      <sz val="10"/>
      <name val="Gotham Rounded Book"/>
      <family val="3"/>
    </font>
    <font>
      <b/>
      <sz val="9"/>
      <name val="Gotham Rounded Book"/>
      <family val="3"/>
    </font>
    <font>
      <sz val="9"/>
      <name val="Gotham Rounded Book"/>
      <family val="3"/>
    </font>
    <font>
      <b/>
      <sz val="8"/>
      <name val="Gotham Rounded Book"/>
      <family val="3"/>
    </font>
    <font>
      <b/>
      <sz val="7"/>
      <name val="Gotham Rounded Book"/>
      <family val="3"/>
    </font>
    <font>
      <sz val="8"/>
      <name val="Gotham Rounded Book"/>
      <family val="3"/>
    </font>
    <font>
      <b/>
      <vertAlign val="superscript"/>
      <sz val="8"/>
      <name val="Gotham Rounded Book"/>
      <family val="3"/>
    </font>
    <font>
      <b/>
      <vertAlign val="superscript"/>
      <sz val="9"/>
      <name val="Gotham Rounded Book"/>
      <family val="3"/>
    </font>
    <font>
      <sz val="11"/>
      <name val="Gotham Rounded Book"/>
      <family val="3"/>
    </font>
    <font>
      <sz val="7"/>
      <name val="Gotham Rounded Book"/>
      <family val="3"/>
    </font>
    <font>
      <b/>
      <sz val="22"/>
      <name val="Gotham Rounded Book"/>
      <family val="3"/>
    </font>
    <font>
      <sz val="12"/>
      <name val="Gotham Rounded Book"/>
      <family val="3"/>
    </font>
    <font>
      <b/>
      <sz val="11"/>
      <name val="Gotham Rounded Book"/>
      <family val="3"/>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MS Sans Serif"/>
      <family val="2"/>
    </font>
    <font>
      <sz val="12"/>
      <name val="Lucida Sans"/>
      <family val="2"/>
    </font>
    <font>
      <sz val="10"/>
      <color rgb="FF000000"/>
      <name val="Times New Roman"/>
      <family val="1"/>
    </font>
    <font>
      <sz val="10"/>
      <name val="Arial"/>
      <family val="2"/>
    </font>
    <font>
      <sz val="10"/>
      <name val="Arial"/>
      <family val="2"/>
    </font>
    <font>
      <b/>
      <sz val="9"/>
      <name val="Gotham Rounded Book"/>
    </font>
    <font>
      <b/>
      <sz val="7"/>
      <name val="Gotham Rounded Book"/>
    </font>
    <font>
      <sz val="9"/>
      <name val="Arial"/>
      <family val="2"/>
    </font>
    <font>
      <b/>
      <sz val="18"/>
      <color theme="3"/>
      <name val="Cambria"/>
      <family val="2"/>
    </font>
    <font>
      <sz val="9"/>
      <name val="Gotham Rounded Book"/>
    </font>
    <font>
      <sz val="10"/>
      <name val="Gotham Rounded Book"/>
    </font>
  </fonts>
  <fills count="43">
    <fill>
      <patternFill patternType="none"/>
    </fill>
    <fill>
      <patternFill patternType="gray125"/>
    </fill>
    <fill>
      <patternFill patternType="solid">
        <fgColor rgb="FFD2D3D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6"/>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11"/>
      </patternFill>
    </fill>
    <fill>
      <patternFill patternType="solid">
        <fgColor indexed="36"/>
      </patternFill>
    </fill>
    <fill>
      <patternFill patternType="solid">
        <fgColor indexed="52"/>
      </patternFill>
    </fill>
  </fills>
  <borders count="25">
    <border>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205">
    <xf numFmtId="0" fontId="0" fillId="0" borderId="0"/>
    <xf numFmtId="43" fontId="5" fillId="0" borderId="0" applyFont="0" applyFill="0" applyBorder="0" applyAlignment="0" applyProtection="0"/>
    <xf numFmtId="43" fontId="6"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25" fillId="0" borderId="0" applyFont="0" applyFill="0" applyBorder="0" applyAlignment="0" applyProtection="0"/>
    <xf numFmtId="0" fontId="7" fillId="0" borderId="0"/>
    <xf numFmtId="0" fontId="6" fillId="0" borderId="0"/>
    <xf numFmtId="0" fontId="6" fillId="0" borderId="0"/>
    <xf numFmtId="0" fontId="25" fillId="0" borderId="0"/>
    <xf numFmtId="0" fontId="6" fillId="0" borderId="0"/>
    <xf numFmtId="0" fontId="25" fillId="0" borderId="0"/>
    <xf numFmtId="0" fontId="5" fillId="0" borderId="0"/>
    <xf numFmtId="0" fontId="5" fillId="0" borderId="0"/>
    <xf numFmtId="9" fontId="9" fillId="0" borderId="0" applyFont="0" applyFill="0" applyBorder="0" applyAlignment="0" applyProtection="0"/>
    <xf numFmtId="9" fontId="9" fillId="0" borderId="0" applyFont="0" applyFill="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1" fillId="13" borderId="0" applyNumberFormat="0" applyBorder="0" applyAlignment="0" applyProtection="0"/>
    <xf numFmtId="0" fontId="41" fillId="17" borderId="0" applyNumberFormat="0" applyBorder="0" applyAlignment="0" applyProtection="0"/>
    <xf numFmtId="0" fontId="41" fillId="21" borderId="0" applyNumberFormat="0" applyBorder="0" applyAlignment="0" applyProtection="0"/>
    <xf numFmtId="0" fontId="41" fillId="25" borderId="0" applyNumberFormat="0" applyBorder="0" applyAlignment="0" applyProtection="0"/>
    <xf numFmtId="0" fontId="41" fillId="29" borderId="0" applyNumberFormat="0" applyBorder="0" applyAlignment="0" applyProtection="0"/>
    <xf numFmtId="0" fontId="41" fillId="33" borderId="0" applyNumberFormat="0" applyBorder="0" applyAlignment="0" applyProtection="0"/>
    <xf numFmtId="0" fontId="30" fillId="3" borderId="0" applyNumberFormat="0" applyBorder="0" applyAlignment="0" applyProtection="0"/>
    <xf numFmtId="0" fontId="35" fillId="7" borderId="19" applyNumberFormat="0" applyAlignment="0" applyProtection="0"/>
    <xf numFmtId="0" fontId="37" fillId="8" borderId="22" applyNumberFormat="0" applyAlignment="0" applyProtection="0"/>
    <xf numFmtId="0" fontId="36" fillId="0" borderId="21" applyNumberFormat="0" applyFill="0" applyAlignment="0" applyProtection="0"/>
    <xf numFmtId="0" fontId="29" fillId="0" borderId="0" applyNumberFormat="0" applyFill="0" applyBorder="0" applyAlignment="0" applyProtection="0"/>
    <xf numFmtId="0" fontId="41" fillId="10" borderId="0" applyNumberFormat="0" applyBorder="0" applyAlignment="0" applyProtection="0"/>
    <xf numFmtId="0" fontId="41" fillId="14" borderId="0" applyNumberFormat="0" applyBorder="0" applyAlignment="0" applyProtection="0"/>
    <xf numFmtId="0" fontId="41" fillId="18" borderId="0" applyNumberFormat="0" applyBorder="0" applyAlignment="0" applyProtection="0"/>
    <xf numFmtId="0" fontId="41" fillId="22" borderId="0" applyNumberFormat="0" applyBorder="0" applyAlignment="0" applyProtection="0"/>
    <xf numFmtId="0" fontId="41" fillId="26" borderId="0" applyNumberFormat="0" applyBorder="0" applyAlignment="0" applyProtection="0"/>
    <xf numFmtId="0" fontId="41" fillId="30" borderId="0" applyNumberFormat="0" applyBorder="0" applyAlignment="0" applyProtection="0"/>
    <xf numFmtId="0" fontId="33" fillId="6" borderId="19" applyNumberFormat="0" applyAlignment="0" applyProtection="0"/>
    <xf numFmtId="166" fontId="42" fillId="0" borderId="0" applyFont="0" applyFill="0" applyBorder="0" applyAlignment="0" applyProtection="0"/>
    <xf numFmtId="0" fontId="9" fillId="0" borderId="0"/>
    <xf numFmtId="0" fontId="31" fillId="4" borderId="0" applyNumberFormat="0" applyBorder="0" applyAlignment="0" applyProtection="0"/>
    <xf numFmtId="0" fontId="6"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167"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8" fontId="6" fillId="0" borderId="0" applyFont="0" applyFill="0" applyBorder="0" applyAlignment="0" applyProtection="0"/>
    <xf numFmtId="44" fontId="43" fillId="0" borderId="0" applyFont="0" applyFill="0" applyBorder="0" applyAlignment="0" applyProtection="0"/>
    <xf numFmtId="0" fontId="32" fillId="5" borderId="0" applyNumberFormat="0" applyBorder="0" applyAlignment="0" applyProtection="0"/>
    <xf numFmtId="0" fontId="6" fillId="0" borderId="0"/>
    <xf numFmtId="0" fontId="6"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9"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4" fillId="0" borderId="0"/>
    <xf numFmtId="0" fontId="43" fillId="0" borderId="0"/>
    <xf numFmtId="0" fontId="6" fillId="0" borderId="0"/>
    <xf numFmtId="0" fontId="44" fillId="0" borderId="0"/>
    <xf numFmtId="0" fontId="4" fillId="9" borderId="23" applyNumberFormat="0" applyFont="0" applyAlignment="0" applyProtection="0"/>
    <xf numFmtId="0" fontId="9" fillId="34" borderId="23" applyNumberFormat="0" applyFont="0" applyAlignment="0" applyProtection="0"/>
    <xf numFmtId="0" fontId="34" fillId="7" borderId="20"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27" fillId="0" borderId="16" applyNumberFormat="0" applyFill="0" applyAlignment="0" applyProtection="0"/>
    <xf numFmtId="0" fontId="28" fillId="0" borderId="17" applyNumberFormat="0" applyFill="0" applyAlignment="0" applyProtection="0"/>
    <xf numFmtId="0" fontId="29" fillId="0" borderId="18" applyNumberFormat="0" applyFill="0" applyAlignment="0" applyProtection="0"/>
    <xf numFmtId="0" fontId="26" fillId="0" borderId="0" applyNumberFormat="0" applyFill="0" applyBorder="0" applyAlignment="0" applyProtection="0"/>
    <xf numFmtId="0" fontId="40" fillId="0" borderId="24" applyNumberFormat="0" applyFill="0" applyAlignment="0" applyProtection="0"/>
    <xf numFmtId="9" fontId="45" fillId="0" borderId="0" applyFont="0" applyFill="0" applyBorder="0" applyAlignment="0" applyProtection="0"/>
    <xf numFmtId="0" fontId="26" fillId="0" borderId="0" applyNumberFormat="0" applyFill="0" applyBorder="0" applyAlignment="0" applyProtection="0"/>
    <xf numFmtId="0" fontId="27" fillId="0" borderId="16" applyNumberFormat="0" applyFill="0" applyAlignment="0" applyProtection="0"/>
    <xf numFmtId="0" fontId="28" fillId="0" borderId="17" applyNumberFormat="0" applyFill="0" applyAlignment="0" applyProtection="0"/>
    <xf numFmtId="0" fontId="29" fillId="0" borderId="18" applyNumberFormat="0" applyFill="0" applyAlignment="0" applyProtection="0"/>
    <xf numFmtId="0" fontId="29" fillId="0" borderId="0" applyNumberFormat="0" applyFill="0" applyBorder="0" applyAlignment="0" applyProtection="0"/>
    <xf numFmtId="0" fontId="30" fillId="3" borderId="0" applyNumberFormat="0" applyBorder="0" applyAlignment="0" applyProtection="0"/>
    <xf numFmtId="0" fontId="31" fillId="4" borderId="0" applyNumberFormat="0" applyBorder="0" applyAlignment="0" applyProtection="0"/>
    <xf numFmtId="0" fontId="32" fillId="5" borderId="0" applyNumberFormat="0" applyBorder="0" applyAlignment="0" applyProtection="0"/>
    <xf numFmtId="0" fontId="33" fillId="6" borderId="19" applyNumberFormat="0" applyAlignment="0" applyProtection="0"/>
    <xf numFmtId="0" fontId="34" fillId="7" borderId="20" applyNumberFormat="0" applyAlignment="0" applyProtection="0"/>
    <xf numFmtId="0" fontId="35" fillId="7" borderId="19" applyNumberFormat="0" applyAlignment="0" applyProtection="0"/>
    <xf numFmtId="0" fontId="36" fillId="0" borderId="21" applyNumberFormat="0" applyFill="0" applyAlignment="0" applyProtection="0"/>
    <xf numFmtId="0" fontId="37" fillId="8" borderId="22"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24" applyNumberFormat="0" applyFill="0" applyAlignment="0" applyProtection="0"/>
    <xf numFmtId="0" fontId="41"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41" fillId="33" borderId="0" applyNumberFormat="0" applyBorder="0" applyAlignment="0" applyProtection="0"/>
    <xf numFmtId="0" fontId="3" fillId="0" borderId="0"/>
    <xf numFmtId="0" fontId="3" fillId="9" borderId="23" applyNumberFormat="0" applyFont="0" applyAlignment="0" applyProtection="0"/>
    <xf numFmtId="44" fontId="46" fillId="0" borderId="0" applyFont="0" applyFill="0" applyBorder="0" applyAlignment="0" applyProtection="0"/>
    <xf numFmtId="43" fontId="5" fillId="0" borderId="0" applyFont="0" applyFill="0" applyBorder="0" applyAlignment="0" applyProtection="0"/>
    <xf numFmtId="43" fontId="9"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2"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2" fillId="0" borderId="0"/>
    <xf numFmtId="0" fontId="2" fillId="0" borderId="0"/>
    <xf numFmtId="9" fontId="9" fillId="0" borderId="0" applyFont="0" applyFill="0" applyBorder="0" applyAlignment="0" applyProtection="0"/>
    <xf numFmtId="9" fontId="9" fillId="0" borderId="0" applyFont="0" applyFill="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4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41" fillId="40" borderId="0" applyNumberFormat="0" applyBorder="0" applyAlignment="0" applyProtection="0"/>
    <xf numFmtId="0" fontId="41" fillId="41" borderId="0" applyNumberFormat="0" applyBorder="0" applyAlignment="0" applyProtection="0"/>
    <xf numFmtId="0" fontId="41" fillId="42" borderId="0" applyNumberFormat="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0" fontId="1" fillId="0" borderId="0"/>
    <xf numFmtId="0" fontId="5" fillId="0" borderId="0"/>
    <xf numFmtId="0" fontId="1" fillId="0" borderId="0"/>
    <xf numFmtId="0" fontId="1" fillId="0" borderId="0"/>
    <xf numFmtId="0" fontId="1" fillId="0" borderId="0"/>
    <xf numFmtId="0" fontId="1" fillId="0" borderId="0"/>
    <xf numFmtId="0" fontId="9" fillId="9" borderId="23" applyNumberFormat="0" applyFont="0" applyAlignment="0" applyProtection="0"/>
    <xf numFmtId="9" fontId="5" fillId="0" borderId="0" applyFont="0" applyFill="0" applyBorder="0" applyAlignment="0" applyProtection="0"/>
    <xf numFmtId="9" fontId="9" fillId="0" borderId="0" applyFont="0" applyFill="0" applyBorder="0" applyAlignment="0" applyProtection="0"/>
    <xf numFmtId="0" fontId="50" fillId="0" borderId="0" applyNumberFormat="0" applyFill="0" applyBorder="0" applyAlignment="0" applyProtection="0"/>
  </cellStyleXfs>
  <cellXfs count="559">
    <xf numFmtId="0" fontId="0" fillId="0" borderId="0" xfId="0"/>
    <xf numFmtId="0" fontId="10" fillId="0" borderId="0" xfId="0" applyFont="1"/>
    <xf numFmtId="0" fontId="16" fillId="0" borderId="0" xfId="0" applyFont="1" applyAlignment="1">
      <alignment horizontal="justify"/>
    </xf>
    <xf numFmtId="0" fontId="16" fillId="0" borderId="0" xfId="0" applyFont="1"/>
    <xf numFmtId="0" fontId="15" fillId="0" borderId="1" xfId="0" applyFont="1" applyBorder="1" applyAlignment="1">
      <alignment horizontal="center" vertical="top"/>
    </xf>
    <xf numFmtId="0" fontId="17" fillId="0" borderId="1" xfId="0" applyFont="1" applyBorder="1" applyAlignment="1">
      <alignment vertical="top"/>
    </xf>
    <xf numFmtId="2" fontId="17" fillId="0" borderId="1" xfId="0" applyNumberFormat="1" applyFont="1" applyBorder="1" applyAlignment="1">
      <alignment vertical="top"/>
    </xf>
    <xf numFmtId="0" fontId="15" fillId="0" borderId="3" xfId="0" applyFont="1" applyBorder="1" applyAlignment="1">
      <alignment horizontal="center" vertical="top"/>
    </xf>
    <xf numFmtId="0" fontId="17" fillId="0" borderId="3" xfId="0" applyFont="1" applyBorder="1" applyAlignment="1">
      <alignment vertical="top"/>
    </xf>
    <xf numFmtId="0" fontId="15" fillId="0" borderId="4" xfId="0" applyFont="1" applyBorder="1" applyAlignment="1">
      <alignment horizontal="center" vertical="center" wrapText="1"/>
    </xf>
    <xf numFmtId="0" fontId="13" fillId="0" borderId="0" xfId="0" applyFont="1" applyAlignment="1">
      <alignment horizontal="left" vertical="top"/>
    </xf>
    <xf numFmtId="0" fontId="13" fillId="0" borderId="0" xfId="0" applyFont="1" applyAlignment="1">
      <alignment vertical="top"/>
    </xf>
    <xf numFmtId="0" fontId="13" fillId="0" borderId="0" xfId="0" applyFont="1" applyAlignment="1">
      <alignment horizontal="center" vertical="top"/>
    </xf>
    <xf numFmtId="0" fontId="14" fillId="0" borderId="0" xfId="0" applyFont="1" applyAlignment="1">
      <alignment horizontal="left" vertical="top" indent="9"/>
    </xf>
    <xf numFmtId="0" fontId="14" fillId="0" borderId="0" xfId="0" applyFont="1" applyAlignment="1">
      <alignment vertical="top"/>
    </xf>
    <xf numFmtId="0" fontId="14" fillId="0" borderId="0" xfId="0" applyFont="1" applyAlignment="1">
      <alignment horizontal="center" vertical="top"/>
    </xf>
    <xf numFmtId="0" fontId="11" fillId="0" borderId="0" xfId="0" applyFont="1" applyFill="1" applyBorder="1" applyAlignment="1">
      <alignment horizontal="center" vertical="center" wrapText="1"/>
    </xf>
    <xf numFmtId="0" fontId="10" fillId="0" borderId="0" xfId="0" applyFont="1" applyFill="1"/>
    <xf numFmtId="0" fontId="12" fillId="0" borderId="0" xfId="0" applyFont="1"/>
    <xf numFmtId="0" fontId="15" fillId="0" borderId="1" xfId="0" quotePrefix="1" applyFont="1" applyBorder="1" applyAlignment="1">
      <alignment horizontal="center"/>
    </xf>
    <xf numFmtId="0" fontId="10" fillId="0" borderId="1" xfId="0" applyFont="1" applyBorder="1"/>
    <xf numFmtId="0" fontId="12" fillId="0" borderId="1" xfId="0" applyFont="1" applyBorder="1" applyAlignment="1">
      <alignment horizontal="center"/>
    </xf>
    <xf numFmtId="0" fontId="10" fillId="0" borderId="3" xfId="0" applyFont="1" applyBorder="1"/>
    <xf numFmtId="0" fontId="13" fillId="0" borderId="0" xfId="0" applyFont="1"/>
    <xf numFmtId="0" fontId="15" fillId="0" borderId="0" xfId="0" applyFont="1"/>
    <xf numFmtId="0" fontId="10" fillId="0" borderId="0" xfId="12" applyFont="1" applyAlignment="1">
      <alignment wrapText="1"/>
    </xf>
    <xf numFmtId="0" fontId="10" fillId="0" borderId="0" xfId="12" applyFont="1"/>
    <xf numFmtId="0" fontId="10" fillId="0" borderId="0" xfId="13" applyFont="1" applyAlignment="1">
      <alignment wrapText="1"/>
    </xf>
    <xf numFmtId="0" fontId="10" fillId="0" borderId="0" xfId="13" applyFont="1"/>
    <xf numFmtId="0" fontId="13" fillId="0" borderId="0" xfId="12" applyFont="1" applyAlignment="1">
      <alignment horizontal="center" vertical="center" wrapText="1"/>
    </xf>
    <xf numFmtId="0" fontId="10" fillId="0" borderId="0" xfId="7" applyFont="1"/>
    <xf numFmtId="0" fontId="17" fillId="0" borderId="0" xfId="7" applyFont="1"/>
    <xf numFmtId="0" fontId="15" fillId="0" borderId="5" xfId="7" applyFont="1" applyBorder="1" applyAlignment="1">
      <alignment vertical="center" wrapText="1"/>
    </xf>
    <xf numFmtId="0" fontId="15" fillId="0" borderId="5" xfId="7" applyFont="1" applyBorder="1" applyAlignment="1">
      <alignment horizontal="justify" vertical="center" wrapText="1"/>
    </xf>
    <xf numFmtId="0" fontId="15" fillId="0" borderId="5" xfId="7" applyFont="1" applyBorder="1" applyAlignment="1">
      <alignment horizontal="center" vertical="center" wrapText="1"/>
    </xf>
    <xf numFmtId="0" fontId="15" fillId="0" borderId="4" xfId="7" applyFont="1" applyBorder="1" applyAlignment="1">
      <alignment horizontal="center" vertical="center" wrapText="1"/>
    </xf>
    <xf numFmtId="43" fontId="15" fillId="0" borderId="5" xfId="5" applyFont="1" applyBorder="1" applyAlignment="1">
      <alignment horizontal="center" vertical="center" wrapText="1"/>
    </xf>
    <xf numFmtId="43" fontId="15" fillId="0" borderId="4" xfId="5" applyFont="1" applyBorder="1" applyAlignment="1">
      <alignment horizontal="center" vertical="center" wrapText="1"/>
    </xf>
    <xf numFmtId="43" fontId="15" fillId="0" borderId="5" xfId="5" applyFont="1" applyBorder="1" applyAlignment="1">
      <alignment horizontal="justify" vertical="center" wrapText="1"/>
    </xf>
    <xf numFmtId="0" fontId="17" fillId="0" borderId="0" xfId="0" applyFont="1"/>
    <xf numFmtId="0" fontId="17" fillId="0" borderId="1" xfId="0" applyFont="1" applyBorder="1"/>
    <xf numFmtId="0" fontId="13" fillId="0" borderId="0" xfId="0" applyFont="1" applyAlignment="1">
      <alignment horizontal="right" vertical="top"/>
    </xf>
    <xf numFmtId="0" fontId="14" fillId="0" borderId="0" xfId="0" applyFont="1" applyAlignment="1">
      <alignment horizontal="right" vertical="top"/>
    </xf>
    <xf numFmtId="0" fontId="10" fillId="0" borderId="0" xfId="8" applyFont="1"/>
    <xf numFmtId="0" fontId="15" fillId="0" borderId="0" xfId="8" applyFont="1"/>
    <xf numFmtId="0" fontId="14" fillId="0" borderId="0" xfId="8" applyFont="1" applyAlignment="1">
      <alignment horizontal="left" vertical="top"/>
    </xf>
    <xf numFmtId="0" fontId="13" fillId="0" borderId="0" xfId="8" applyFont="1" applyAlignment="1">
      <alignment horizontal="left" vertical="top"/>
    </xf>
    <xf numFmtId="0" fontId="13" fillId="0" borderId="0" xfId="8" applyFont="1" applyAlignment="1">
      <alignment horizontal="center" vertical="top"/>
    </xf>
    <xf numFmtId="0" fontId="14" fillId="0" borderId="0" xfId="8" applyFont="1" applyAlignment="1">
      <alignment horizontal="left" vertical="top" indent="9"/>
    </xf>
    <xf numFmtId="0" fontId="14" fillId="0" borderId="0" xfId="8" applyFont="1" applyAlignment="1">
      <alignment horizontal="center" vertical="top"/>
    </xf>
    <xf numFmtId="0" fontId="10" fillId="0" borderId="0" xfId="6" applyFont="1"/>
    <xf numFmtId="0" fontId="10" fillId="0" borderId="6" xfId="6" applyFont="1" applyBorder="1"/>
    <xf numFmtId="0" fontId="14" fillId="0" borderId="7" xfId="6" applyFont="1" applyBorder="1"/>
    <xf numFmtId="0" fontId="13" fillId="0" borderId="7" xfId="6" applyFont="1" applyBorder="1" applyAlignment="1">
      <alignment vertical="center"/>
    </xf>
    <xf numFmtId="0" fontId="16" fillId="0" borderId="0" xfId="6" applyFont="1" applyAlignment="1">
      <alignment horizontal="justify"/>
    </xf>
    <xf numFmtId="0" fontId="15" fillId="0" borderId="6" xfId="6" applyFont="1" applyFill="1" applyBorder="1" applyAlignment="1">
      <alignment vertical="center" wrapText="1"/>
    </xf>
    <xf numFmtId="0" fontId="15" fillId="0" borderId="0" xfId="6" applyFont="1" applyFill="1" applyBorder="1" applyAlignment="1">
      <alignment horizontal="center" vertical="center" wrapText="1"/>
    </xf>
    <xf numFmtId="0" fontId="14" fillId="0" borderId="0" xfId="6" quotePrefix="1" applyFont="1" applyBorder="1" applyAlignment="1">
      <alignment vertical="center"/>
    </xf>
    <xf numFmtId="0" fontId="10" fillId="0" borderId="0" xfId="6" applyFont="1" applyAlignment="1"/>
    <xf numFmtId="0" fontId="14" fillId="0" borderId="0" xfId="6" quotePrefix="1" applyFont="1" applyBorder="1" applyAlignment="1">
      <alignment horizontal="justify" vertical="center"/>
    </xf>
    <xf numFmtId="0" fontId="15" fillId="0" borderId="0" xfId="6" applyFont="1"/>
    <xf numFmtId="0" fontId="14" fillId="0" borderId="0" xfId="6" applyFont="1"/>
    <xf numFmtId="0" fontId="20" fillId="0" borderId="0" xfId="6" applyFont="1"/>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1" xfId="0" quotePrefix="1" applyFont="1" applyBorder="1" applyAlignment="1">
      <alignment horizontal="center" vertical="center"/>
    </xf>
    <xf numFmtId="0" fontId="15" fillId="0" borderId="7" xfId="0" applyFont="1" applyBorder="1" applyAlignment="1">
      <alignment horizontal="center"/>
    </xf>
    <xf numFmtId="2" fontId="17" fillId="0" borderId="7" xfId="0" applyNumberFormat="1" applyFont="1" applyBorder="1"/>
    <xf numFmtId="0" fontId="17" fillId="0" borderId="7" xfId="0" applyFont="1" applyBorder="1"/>
    <xf numFmtId="0" fontId="15" fillId="0" borderId="2" xfId="0" quotePrefix="1" applyFont="1" applyBorder="1" applyAlignment="1">
      <alignment horizontal="center"/>
    </xf>
    <xf numFmtId="0" fontId="17" fillId="0" borderId="3" xfId="0" applyFont="1" applyBorder="1"/>
    <xf numFmtId="0" fontId="15" fillId="0" borderId="5" xfId="0" applyFont="1" applyBorder="1" applyAlignment="1">
      <alignment horizontal="center" vertical="center" wrapText="1"/>
    </xf>
    <xf numFmtId="0" fontId="17" fillId="0" borderId="9" xfId="0" applyFont="1" applyBorder="1"/>
    <xf numFmtId="0" fontId="17" fillId="0" borderId="0" xfId="0" applyFont="1" applyAlignment="1">
      <alignment vertical="center"/>
    </xf>
    <xf numFmtId="0" fontId="17" fillId="0" borderId="3" xfId="0" applyFont="1" applyBorder="1" applyAlignment="1">
      <alignment vertical="center"/>
    </xf>
    <xf numFmtId="0" fontId="17" fillId="0" borderId="1" xfId="0" applyFont="1" applyBorder="1" applyAlignment="1">
      <alignment horizontal="justify" vertical="center"/>
    </xf>
    <xf numFmtId="0" fontId="15" fillId="0" borderId="3" xfId="0" applyFont="1" applyBorder="1" applyAlignment="1">
      <alignment horizontal="justify" vertical="center"/>
    </xf>
    <xf numFmtId="0" fontId="17" fillId="0" borderId="3" xfId="0" applyFont="1" applyBorder="1" applyAlignment="1">
      <alignment horizontal="justify" vertical="center"/>
    </xf>
    <xf numFmtId="0" fontId="17" fillId="0" borderId="11" xfId="0" applyFont="1" applyBorder="1" applyAlignment="1">
      <alignment horizontal="justify" vertical="center"/>
    </xf>
    <xf numFmtId="0" fontId="17" fillId="0" borderId="12" xfId="0" applyFont="1" applyBorder="1" applyAlignment="1">
      <alignment horizontal="justify" vertical="center"/>
    </xf>
    <xf numFmtId="0" fontId="17" fillId="0" borderId="2" xfId="0" applyFont="1" applyBorder="1"/>
    <xf numFmtId="0" fontId="15" fillId="0" borderId="3" xfId="0" applyFont="1" applyBorder="1" applyAlignment="1">
      <alignment horizontal="center" vertical="center"/>
    </xf>
    <xf numFmtId="0" fontId="17" fillId="0" borderId="11" xfId="0" applyFont="1" applyBorder="1" applyAlignment="1">
      <alignment vertical="center"/>
    </xf>
    <xf numFmtId="0" fontId="15" fillId="0" borderId="4" xfId="0" applyFont="1" applyBorder="1" applyAlignment="1">
      <alignment horizontal="justify" vertical="center"/>
    </xf>
    <xf numFmtId="0" fontId="15" fillId="0" borderId="0" xfId="0" quotePrefix="1" applyFont="1" applyBorder="1" applyAlignment="1">
      <alignment horizontal="center"/>
    </xf>
    <xf numFmtId="0" fontId="17" fillId="0" borderId="10" xfId="0" applyFont="1" applyBorder="1" applyAlignment="1">
      <alignment horizontal="justify" vertical="top"/>
    </xf>
    <xf numFmtId="0" fontId="17" fillId="0" borderId="12" xfId="0" applyFont="1" applyBorder="1" applyAlignment="1">
      <alignment horizontal="justify" vertical="top"/>
    </xf>
    <xf numFmtId="0" fontId="15" fillId="0" borderId="0" xfId="0" applyFont="1" applyBorder="1" applyAlignment="1">
      <alignment horizontal="center" vertical="center"/>
    </xf>
    <xf numFmtId="2" fontId="17" fillId="0" borderId="3" xfId="0" applyNumberFormat="1" applyFont="1" applyBorder="1" applyAlignment="1">
      <alignment vertical="top"/>
    </xf>
    <xf numFmtId="0" fontId="17" fillId="0" borderId="11" xfId="0" applyFont="1" applyBorder="1" applyAlignment="1">
      <alignment horizontal="justify" vertical="top"/>
    </xf>
    <xf numFmtId="0" fontId="21" fillId="0" borderId="0" xfId="8" applyFont="1" applyFill="1" applyAlignment="1">
      <alignment horizontal="left" vertical="top"/>
    </xf>
    <xf numFmtId="0" fontId="10" fillId="0" borderId="0" xfId="0" applyFont="1" applyBorder="1"/>
    <xf numFmtId="0" fontId="13" fillId="0" borderId="0" xfId="0" applyFont="1" applyBorder="1" applyAlignment="1">
      <alignment vertical="center"/>
    </xf>
    <xf numFmtId="0" fontId="15" fillId="0" borderId="10" xfId="0" quotePrefix="1" applyFont="1" applyBorder="1" applyAlignment="1">
      <alignment horizontal="justify" vertical="center"/>
    </xf>
    <xf numFmtId="0" fontId="11" fillId="0" borderId="0" xfId="0" applyFont="1" applyAlignment="1">
      <alignment vertical="center"/>
    </xf>
    <xf numFmtId="0" fontId="17" fillId="0" borderId="0" xfId="8" applyFont="1" applyAlignment="1">
      <alignment vertical="center"/>
    </xf>
    <xf numFmtId="0" fontId="17" fillId="0" borderId="3" xfId="8" applyFont="1" applyBorder="1" applyAlignment="1">
      <alignment vertical="center"/>
    </xf>
    <xf numFmtId="165" fontId="17" fillId="0" borderId="3" xfId="2" applyNumberFormat="1" applyFont="1" applyBorder="1" applyAlignment="1">
      <alignment vertical="center"/>
    </xf>
    <xf numFmtId="43" fontId="17" fillId="0" borderId="3" xfId="2" applyFont="1" applyBorder="1" applyAlignment="1">
      <alignment vertical="center"/>
    </xf>
    <xf numFmtId="164" fontId="17" fillId="0" borderId="3" xfId="2" applyNumberFormat="1" applyFont="1" applyBorder="1" applyAlignment="1">
      <alignment vertical="center"/>
    </xf>
    <xf numFmtId="0" fontId="15" fillId="0" borderId="8" xfId="0" applyFont="1" applyBorder="1" applyAlignment="1">
      <alignment horizontal="justify" vertical="center"/>
    </xf>
    <xf numFmtId="0" fontId="15" fillId="0" borderId="4" xfId="0" applyFont="1" applyBorder="1" applyAlignment="1">
      <alignment horizontal="center" vertical="center"/>
    </xf>
    <xf numFmtId="0" fontId="22" fillId="0" borderId="0" xfId="0" applyFont="1" applyAlignment="1">
      <alignment vertical="center"/>
    </xf>
    <xf numFmtId="0" fontId="23" fillId="0" borderId="6" xfId="0" applyFont="1" applyBorder="1"/>
    <xf numFmtId="0" fontId="11" fillId="0" borderId="0" xfId="0" applyFont="1" applyAlignment="1">
      <alignment horizontal="left" vertical="center"/>
    </xf>
    <xf numFmtId="0" fontId="23" fillId="0" borderId="0" xfId="0" applyFont="1" applyBorder="1"/>
    <xf numFmtId="0" fontId="23" fillId="0" borderId="0" xfId="0" applyFont="1"/>
    <xf numFmtId="0" fontId="11" fillId="0" borderId="0" xfId="0" applyFont="1" applyBorder="1" applyAlignment="1">
      <alignment vertical="center"/>
    </xf>
    <xf numFmtId="0" fontId="10" fillId="0" borderId="0" xfId="8" applyFont="1" applyBorder="1"/>
    <xf numFmtId="0" fontId="15" fillId="0" borderId="4" xfId="12" applyFont="1" applyBorder="1" applyAlignment="1">
      <alignment horizontal="justify" vertical="center" wrapText="1"/>
    </xf>
    <xf numFmtId="0" fontId="17" fillId="0" borderId="4" xfId="12" applyFont="1" applyBorder="1" applyAlignment="1">
      <alignment horizontal="justify" vertical="center"/>
    </xf>
    <xf numFmtId="0" fontId="15" fillId="0" borderId="4" xfId="12" applyFont="1" applyBorder="1" applyAlignment="1">
      <alignment horizontal="center" vertical="center" wrapText="1"/>
    </xf>
    <xf numFmtId="0" fontId="15" fillId="0" borderId="3" xfId="0" applyFont="1" applyBorder="1" applyAlignment="1">
      <alignment horizontal="center" wrapText="1"/>
    </xf>
    <xf numFmtId="0" fontId="15" fillId="0" borderId="6" xfId="0" quotePrefix="1" applyFont="1" applyBorder="1" applyAlignment="1">
      <alignment horizontal="center"/>
    </xf>
    <xf numFmtId="0" fontId="17" fillId="0" borderId="11" xfId="0" applyFont="1" applyBorder="1"/>
    <xf numFmtId="0" fontId="15" fillId="0" borderId="7" xfId="0" applyFont="1" applyBorder="1" applyAlignment="1">
      <alignment horizontal="center" vertical="center"/>
    </xf>
    <xf numFmtId="0" fontId="15" fillId="0" borderId="1" xfId="0" applyFont="1" applyBorder="1" applyAlignment="1">
      <alignment horizontal="center" vertical="center" wrapText="1"/>
    </xf>
    <xf numFmtId="0" fontId="15" fillId="0" borderId="3" xfId="0" applyFont="1" applyBorder="1" applyAlignment="1">
      <alignment horizontal="center" vertical="center" wrapText="1"/>
    </xf>
    <xf numFmtId="0" fontId="15" fillId="2" borderId="2" xfId="0" applyFont="1" applyFill="1" applyBorder="1" applyAlignment="1">
      <alignment horizontal="centerContinuous" vertical="center"/>
    </xf>
    <xf numFmtId="0" fontId="15" fillId="2" borderId="4" xfId="0" applyFont="1" applyFill="1" applyBorder="1" applyAlignment="1">
      <alignment horizontal="center" wrapText="1"/>
    </xf>
    <xf numFmtId="0" fontId="15" fillId="2" borderId="4" xfId="0" applyFont="1" applyFill="1" applyBorder="1" applyAlignment="1">
      <alignment horizontal="center" vertical="center" wrapText="1"/>
    </xf>
    <xf numFmtId="0" fontId="15" fillId="2" borderId="13" xfId="0" applyFont="1" applyFill="1" applyBorder="1" applyAlignment="1">
      <alignment horizontal="centerContinuous" vertical="center" wrapText="1"/>
    </xf>
    <xf numFmtId="0" fontId="15" fillId="2" borderId="12" xfId="0" applyFont="1" applyFill="1" applyBorder="1" applyAlignment="1">
      <alignment horizontal="centerContinuous" vertical="center" wrapText="1"/>
    </xf>
    <xf numFmtId="0" fontId="15" fillId="2" borderId="5" xfId="0" applyFont="1" applyFill="1" applyBorder="1" applyAlignment="1">
      <alignment horizontal="centerContinuous" vertical="center" wrapText="1"/>
    </xf>
    <xf numFmtId="0" fontId="16" fillId="2" borderId="12" xfId="0" applyFont="1" applyFill="1" applyBorder="1" applyAlignment="1">
      <alignment horizontal="centerContinuous" vertical="center" wrapText="1"/>
    </xf>
    <xf numFmtId="0" fontId="16" fillId="2" borderId="4" xfId="0" applyFont="1" applyFill="1" applyBorder="1" applyAlignment="1">
      <alignment horizontal="center" vertical="center" wrapText="1"/>
    </xf>
    <xf numFmtId="0" fontId="15" fillId="2" borderId="2" xfId="0" applyFont="1" applyFill="1" applyBorder="1" applyAlignment="1">
      <alignment horizontal="justify" vertical="center" wrapText="1"/>
    </xf>
    <xf numFmtId="0" fontId="15" fillId="2" borderId="3" xfId="0" applyFont="1" applyFill="1" applyBorder="1" applyAlignment="1">
      <alignment horizontal="justify" vertical="center" wrapText="1"/>
    </xf>
    <xf numFmtId="0" fontId="15" fillId="2" borderId="0" xfId="8" applyFont="1" applyFill="1" applyBorder="1" applyAlignment="1">
      <alignment horizontal="centerContinuous" vertical="center" wrapText="1"/>
    </xf>
    <xf numFmtId="0" fontId="15" fillId="2" borderId="11" xfId="8" applyFont="1" applyFill="1" applyBorder="1" applyAlignment="1">
      <alignment horizontal="centerContinuous" vertical="center" wrapText="1"/>
    </xf>
    <xf numFmtId="0" fontId="16" fillId="2" borderId="4" xfId="8" applyFont="1" applyFill="1" applyBorder="1" applyAlignment="1">
      <alignment horizontal="center" vertical="center" wrapText="1"/>
    </xf>
    <xf numFmtId="0" fontId="16" fillId="2" borderId="3" xfId="8" applyFont="1" applyFill="1" applyBorder="1" applyAlignment="1">
      <alignment horizontal="center" vertical="center" wrapText="1"/>
    </xf>
    <xf numFmtId="0" fontId="15" fillId="2" borderId="5" xfId="6" applyFont="1" applyFill="1" applyBorder="1" applyAlignment="1">
      <alignment horizontal="center" vertical="center" wrapText="1"/>
    </xf>
    <xf numFmtId="0" fontId="15" fillId="2" borderId="4" xfId="6"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4" xfId="12" applyFont="1" applyFill="1" applyBorder="1" applyAlignment="1">
      <alignment horizontal="center" vertical="center" wrapText="1"/>
    </xf>
    <xf numFmtId="0" fontId="15" fillId="2" borderId="7" xfId="12" applyFont="1" applyFill="1" applyBorder="1" applyAlignment="1">
      <alignment horizontal="center" vertical="center" wrapText="1"/>
    </xf>
    <xf numFmtId="0" fontId="15" fillId="2" borderId="12" xfId="0" applyFont="1" applyFill="1" applyBorder="1" applyAlignment="1">
      <alignment horizontal="center" vertical="center" wrapText="1"/>
    </xf>
    <xf numFmtId="49" fontId="13" fillId="2" borderId="3" xfId="0" applyNumberFormat="1" applyFont="1" applyFill="1" applyBorder="1" applyAlignment="1">
      <alignment horizontal="center" vertical="top" wrapText="1"/>
    </xf>
    <xf numFmtId="0" fontId="10" fillId="0" borderId="0" xfId="0" applyFont="1" applyAlignment="1">
      <alignment horizontal="center"/>
    </xf>
    <xf numFmtId="0" fontId="13" fillId="0" borderId="15" xfId="0" applyFont="1" applyBorder="1" applyAlignment="1">
      <alignment vertical="top"/>
    </xf>
    <xf numFmtId="0" fontId="13" fillId="0" borderId="0" xfId="0" applyFont="1" applyBorder="1" applyAlignment="1">
      <alignment vertical="top"/>
    </xf>
    <xf numFmtId="0" fontId="13" fillId="0" borderId="10" xfId="0" applyFont="1" applyBorder="1" applyAlignment="1">
      <alignment vertical="top"/>
    </xf>
    <xf numFmtId="0" fontId="14" fillId="0" borderId="0" xfId="0" applyFont="1" applyBorder="1" applyAlignment="1">
      <alignment horizontal="center" vertical="top"/>
    </xf>
    <xf numFmtId="49" fontId="13" fillId="2" borderId="4" xfId="0" applyNumberFormat="1" applyFont="1" applyFill="1" applyBorder="1" applyAlignment="1">
      <alignment horizontal="center" vertical="top" wrapText="1"/>
    </xf>
    <xf numFmtId="0" fontId="17" fillId="0" borderId="0" xfId="0" applyFont="1" applyAlignment="1">
      <alignment horizontal="left" vertical="top"/>
    </xf>
    <xf numFmtId="0" fontId="10" fillId="0" borderId="0" xfId="0" applyFont="1" applyAlignment="1"/>
    <xf numFmtId="0" fontId="21" fillId="0" borderId="0" xfId="0" applyFont="1"/>
    <xf numFmtId="0" fontId="10" fillId="0" borderId="0" xfId="0" applyFont="1" applyAlignment="1">
      <alignment horizontal="right"/>
    </xf>
    <xf numFmtId="0" fontId="13" fillId="0" borderId="0" xfId="0" applyFont="1" applyAlignment="1">
      <alignment horizontal="center" vertical="center" wrapText="1"/>
    </xf>
    <xf numFmtId="0" fontId="13" fillId="0" borderId="0" xfId="0" applyFont="1" applyAlignment="1">
      <alignment vertical="center" wrapText="1"/>
    </xf>
    <xf numFmtId="0" fontId="12" fillId="0" borderId="0" xfId="0" applyFont="1" applyAlignment="1"/>
    <xf numFmtId="0" fontId="12" fillId="0" borderId="0" xfId="0" applyFont="1" applyAlignment="1">
      <alignment horizontal="right"/>
    </xf>
    <xf numFmtId="0" fontId="12" fillId="0" borderId="0" xfId="0" applyFont="1" applyBorder="1"/>
    <xf numFmtId="0" fontId="13" fillId="0" borderId="0" xfId="0" applyFont="1" applyAlignment="1">
      <alignment horizontal="left" vertical="top" wrapText="1" indent="10"/>
    </xf>
    <xf numFmtId="0" fontId="12" fillId="0" borderId="0" xfId="0" applyFont="1" applyAlignment="1">
      <alignment horizontal="center"/>
    </xf>
    <xf numFmtId="0" fontId="13" fillId="0" borderId="0" xfId="0" applyFont="1" applyAlignment="1">
      <alignment vertical="top" wrapText="1"/>
    </xf>
    <xf numFmtId="0" fontId="12" fillId="0" borderId="0" xfId="0" applyFont="1" applyBorder="1" applyAlignment="1">
      <alignment horizontal="center"/>
    </xf>
    <xf numFmtId="0" fontId="11" fillId="0" borderId="7" xfId="0" applyFont="1" applyFill="1" applyBorder="1" applyAlignment="1">
      <alignment horizontal="center" vertical="center" wrapText="1"/>
    </xf>
    <xf numFmtId="0" fontId="14" fillId="0" borderId="1" xfId="0" applyFont="1" applyBorder="1" applyAlignment="1">
      <alignment horizontal="left" vertical="center" wrapText="1"/>
    </xf>
    <xf numFmtId="169" fontId="14" fillId="0" borderId="1" xfId="105" applyNumberFormat="1" applyFont="1" applyBorder="1" applyAlignment="1">
      <alignment horizontal="center" vertical="center"/>
    </xf>
    <xf numFmtId="170" fontId="14" fillId="0" borderId="1" xfId="1" applyNumberFormat="1" applyFont="1" applyBorder="1" applyAlignment="1">
      <alignment vertical="center"/>
    </xf>
    <xf numFmtId="4" fontId="14" fillId="0" borderId="1" xfId="0" applyNumberFormat="1" applyFont="1" applyBorder="1" applyAlignment="1">
      <alignment vertical="center"/>
    </xf>
    <xf numFmtId="0" fontId="14" fillId="0" borderId="1" xfId="0" applyNumberFormat="1" applyFont="1" applyBorder="1" applyAlignment="1">
      <alignment horizontal="left" vertical="center" wrapText="1"/>
    </xf>
    <xf numFmtId="0" fontId="14" fillId="35" borderId="1" xfId="0" applyFont="1" applyFill="1" applyBorder="1" applyAlignment="1">
      <alignment horizontal="left" vertical="center" wrapText="1"/>
    </xf>
    <xf numFmtId="169" fontId="14" fillId="35" borderId="1" xfId="105" applyNumberFormat="1" applyFont="1" applyFill="1" applyBorder="1" applyAlignment="1">
      <alignment horizontal="center" vertical="center"/>
    </xf>
    <xf numFmtId="170" fontId="14" fillId="35" borderId="1" xfId="1" applyNumberFormat="1" applyFont="1" applyFill="1" applyBorder="1" applyAlignment="1">
      <alignment vertical="center"/>
    </xf>
    <xf numFmtId="4" fontId="14" fillId="35" borderId="1" xfId="0" applyNumberFormat="1" applyFont="1" applyFill="1" applyBorder="1" applyAlignment="1">
      <alignment vertical="center"/>
    </xf>
    <xf numFmtId="0" fontId="10" fillId="0" borderId="1" xfId="0" applyFont="1" applyBorder="1" applyAlignment="1">
      <alignment horizontal="center" wrapText="1"/>
    </xf>
    <xf numFmtId="0" fontId="10" fillId="0" borderId="1" xfId="0" applyFont="1" applyBorder="1" applyAlignment="1">
      <alignment wrapText="1"/>
    </xf>
    <xf numFmtId="0" fontId="14" fillId="0" borderId="1" xfId="0" applyFont="1" applyBorder="1"/>
    <xf numFmtId="0" fontId="10" fillId="0" borderId="1" xfId="0" applyFont="1" applyBorder="1" applyAlignment="1">
      <alignment horizontal="center"/>
    </xf>
    <xf numFmtId="170" fontId="14" fillId="0" borderId="1" xfId="0" applyNumberFormat="1" applyFont="1" applyBorder="1" applyAlignment="1">
      <alignment horizontal="right"/>
    </xf>
    <xf numFmtId="170" fontId="14" fillId="0" borderId="1" xfId="0" applyNumberFormat="1" applyFont="1" applyBorder="1"/>
    <xf numFmtId="43" fontId="10" fillId="0" borderId="0" xfId="1" applyFont="1"/>
    <xf numFmtId="43" fontId="10" fillId="0" borderId="0" xfId="1" applyFont="1" applyFill="1"/>
    <xf numFmtId="43" fontId="12" fillId="0" borderId="0" xfId="1" applyFont="1"/>
    <xf numFmtId="0" fontId="13" fillId="0" borderId="4" xfId="12" applyFont="1" applyBorder="1" applyAlignment="1">
      <alignment horizontal="justify" vertical="center" wrapText="1"/>
    </xf>
    <xf numFmtId="170" fontId="14" fillId="0" borderId="4" xfId="1" applyNumberFormat="1" applyFont="1" applyBorder="1" applyAlignment="1">
      <alignment horizontal="right" vertical="center"/>
    </xf>
    <xf numFmtId="0" fontId="14" fillId="0" borderId="4" xfId="12" applyFont="1" applyBorder="1" applyAlignment="1">
      <alignment horizontal="justify" vertical="center"/>
    </xf>
    <xf numFmtId="0" fontId="13" fillId="0" borderId="4" xfId="12" applyFont="1" applyBorder="1" applyAlignment="1">
      <alignment horizontal="left" vertical="center" wrapText="1"/>
    </xf>
    <xf numFmtId="0" fontId="14" fillId="35" borderId="1" xfId="0" applyFont="1" applyFill="1" applyBorder="1" applyAlignment="1">
      <alignment horizontal="center" vertical="center"/>
    </xf>
    <xf numFmtId="4" fontId="14" fillId="35" borderId="1" xfId="0" applyNumberFormat="1" applyFont="1" applyFill="1" applyBorder="1" applyAlignment="1">
      <alignment horizontal="right" vertical="center"/>
    </xf>
    <xf numFmtId="0" fontId="14" fillId="35" borderId="1" xfId="0" applyFont="1" applyFill="1" applyBorder="1" applyAlignment="1">
      <alignment horizontal="center" vertical="center" wrapText="1"/>
    </xf>
    <xf numFmtId="3" fontId="14" fillId="35" borderId="1" xfId="0" applyNumberFormat="1" applyFont="1" applyFill="1" applyBorder="1" applyAlignment="1">
      <alignment horizontal="center" vertical="center"/>
    </xf>
    <xf numFmtId="3" fontId="17" fillId="0" borderId="1" xfId="0" applyNumberFormat="1" applyFont="1" applyBorder="1" applyAlignment="1">
      <alignment horizontal="justify" vertical="center"/>
    </xf>
    <xf numFmtId="3" fontId="14" fillId="35" borderId="1" xfId="0" applyNumberFormat="1" applyFont="1" applyFill="1" applyBorder="1" applyAlignment="1">
      <alignment horizontal="center" vertical="center" wrapText="1"/>
    </xf>
    <xf numFmtId="4" fontId="17" fillId="0" borderId="1" xfId="0" applyNumberFormat="1" applyFont="1" applyBorder="1" applyAlignment="1">
      <alignment horizontal="right" vertical="center"/>
    </xf>
    <xf numFmtId="3" fontId="14" fillId="35" borderId="4" xfId="0" applyNumberFormat="1" applyFont="1" applyFill="1" applyBorder="1" applyAlignment="1">
      <alignment horizontal="center" vertical="center"/>
    </xf>
    <xf numFmtId="0" fontId="14" fillId="35" borderId="4" xfId="0" applyFont="1" applyFill="1" applyBorder="1" applyAlignment="1">
      <alignment horizontal="center" vertical="center"/>
    </xf>
    <xf numFmtId="4" fontId="14" fillId="0" borderId="1" xfId="0" applyNumberFormat="1" applyFont="1" applyFill="1" applyBorder="1" applyAlignment="1">
      <alignment horizontal="right" vertical="center"/>
    </xf>
    <xf numFmtId="4" fontId="14" fillId="35" borderId="4" xfId="0" applyNumberFormat="1" applyFont="1" applyFill="1" applyBorder="1" applyAlignment="1">
      <alignment horizontal="right" vertical="center"/>
    </xf>
    <xf numFmtId="0" fontId="14" fillId="35" borderId="4" xfId="0" applyFont="1" applyFill="1" applyBorder="1" applyAlignment="1">
      <alignment horizontal="left" vertical="center" wrapText="1"/>
    </xf>
    <xf numFmtId="0" fontId="14" fillId="35" borderId="1" xfId="0" applyNumberFormat="1" applyFont="1" applyFill="1" applyBorder="1" applyAlignment="1">
      <alignment horizontal="left" vertical="center" wrapText="1"/>
    </xf>
    <xf numFmtId="0" fontId="10" fillId="35" borderId="0" xfId="0" applyFont="1" applyFill="1"/>
    <xf numFmtId="43" fontId="10" fillId="35" borderId="0" xfId="1" applyFont="1" applyFill="1"/>
    <xf numFmtId="4" fontId="14" fillId="0" borderId="0" xfId="0" applyNumberFormat="1" applyFont="1" applyBorder="1" applyAlignment="1">
      <alignment vertical="center"/>
    </xf>
    <xf numFmtId="43" fontId="13" fillId="0" borderId="1" xfId="1" quotePrefix="1" applyFont="1" applyBorder="1" applyAlignment="1">
      <alignment horizontal="center" vertical="center"/>
    </xf>
    <xf numFmtId="43" fontId="13" fillId="0" borderId="11" xfId="1" applyFont="1" applyBorder="1" applyAlignment="1">
      <alignment horizontal="center" vertical="center"/>
    </xf>
    <xf numFmtId="9" fontId="10" fillId="0" borderId="0" xfId="105" applyFont="1"/>
    <xf numFmtId="0" fontId="13" fillId="0" borderId="5" xfId="7" applyFont="1" applyBorder="1" applyAlignment="1">
      <alignment horizontal="justify" vertical="center" wrapText="1"/>
    </xf>
    <xf numFmtId="0" fontId="13" fillId="0" borderId="4" xfId="7" applyFont="1" applyFill="1" applyBorder="1" applyAlignment="1">
      <alignment horizontal="center" vertical="center" wrapText="1"/>
    </xf>
    <xf numFmtId="169" fontId="13" fillId="35" borderId="4" xfId="105" applyNumberFormat="1" applyFont="1" applyFill="1" applyBorder="1" applyAlignment="1">
      <alignment horizontal="center" vertical="center" wrapText="1"/>
    </xf>
    <xf numFmtId="0" fontId="13" fillId="35" borderId="5" xfId="7" applyFont="1" applyFill="1" applyBorder="1" applyAlignment="1">
      <alignment horizontal="justify" vertical="center" wrapText="1"/>
    </xf>
    <xf numFmtId="0" fontId="13" fillId="35" borderId="4" xfId="7" applyFont="1" applyFill="1" applyBorder="1" applyAlignment="1">
      <alignment horizontal="center" vertical="center" wrapText="1"/>
    </xf>
    <xf numFmtId="0" fontId="13" fillId="0" borderId="8" xfId="7" applyFont="1" applyBorder="1" applyAlignment="1">
      <alignment horizontal="justify" vertical="center" wrapText="1"/>
    </xf>
    <xf numFmtId="9" fontId="10" fillId="0" borderId="0" xfId="105" applyFont="1" applyAlignment="1"/>
    <xf numFmtId="10" fontId="10" fillId="0" borderId="0" xfId="105" applyNumberFormat="1" applyFont="1" applyAlignment="1"/>
    <xf numFmtId="169" fontId="10" fillId="0" borderId="0" xfId="105" applyNumberFormat="1" applyFont="1"/>
    <xf numFmtId="2" fontId="10" fillId="0" borderId="0" xfId="6" applyNumberFormat="1" applyFont="1"/>
    <xf numFmtId="2" fontId="13" fillId="35" borderId="4" xfId="162" applyNumberFormat="1" applyFont="1" applyFill="1" applyBorder="1" applyAlignment="1">
      <alignment horizontal="center" vertical="center" wrapText="1"/>
    </xf>
    <xf numFmtId="0" fontId="13" fillId="35" borderId="4" xfId="162" applyFont="1" applyFill="1" applyBorder="1" applyAlignment="1">
      <alignment horizontal="justify" vertical="center" wrapText="1"/>
    </xf>
    <xf numFmtId="170" fontId="13" fillId="35" borderId="4" xfId="148" applyNumberFormat="1" applyFont="1" applyFill="1" applyBorder="1" applyAlignment="1">
      <alignment horizontal="center" vertical="center" wrapText="1"/>
    </xf>
    <xf numFmtId="0" fontId="13" fillId="35" borderId="8" xfId="162" applyFont="1" applyFill="1" applyBorder="1" applyAlignment="1">
      <alignment horizontal="justify" vertical="center" wrapText="1"/>
    </xf>
    <xf numFmtId="9" fontId="13" fillId="35" borderId="4" xfId="105" applyFont="1" applyFill="1" applyBorder="1" applyAlignment="1">
      <alignment horizontal="center" vertical="center" wrapText="1"/>
    </xf>
    <xf numFmtId="0" fontId="13" fillId="35" borderId="4" xfId="162" applyFont="1" applyFill="1" applyBorder="1" applyAlignment="1">
      <alignment horizontal="center" vertical="center" wrapText="1"/>
    </xf>
    <xf numFmtId="0" fontId="13" fillId="35" borderId="5" xfId="162" applyFont="1" applyFill="1" applyBorder="1" applyAlignment="1">
      <alignment horizontal="justify" vertical="center" wrapText="1"/>
    </xf>
    <xf numFmtId="0" fontId="13" fillId="0" borderId="4" xfId="162" applyFont="1" applyFill="1" applyBorder="1" applyAlignment="1">
      <alignment horizontal="center" vertical="center" wrapText="1"/>
    </xf>
    <xf numFmtId="0" fontId="13" fillId="0" borderId="5" xfId="162" applyFont="1" applyBorder="1" applyAlignment="1">
      <alignment horizontal="justify" vertical="center" wrapText="1"/>
    </xf>
    <xf numFmtId="0" fontId="13" fillId="0" borderId="0" xfId="0" applyFont="1" applyAlignment="1">
      <alignment horizontal="left" vertical="top"/>
    </xf>
    <xf numFmtId="0" fontId="13" fillId="0" borderId="0" xfId="0" applyFont="1" applyAlignment="1">
      <alignment vertical="top"/>
    </xf>
    <xf numFmtId="0" fontId="13" fillId="0" borderId="0" xfId="0" applyFont="1" applyAlignment="1">
      <alignment horizontal="center" vertical="top"/>
    </xf>
    <xf numFmtId="0" fontId="14" fillId="0" borderId="0" xfId="0" applyFont="1" applyAlignment="1">
      <alignment horizontal="left" vertical="top" indent="9"/>
    </xf>
    <xf numFmtId="0" fontId="14" fillId="0" borderId="0" xfId="0" applyFont="1" applyAlignment="1">
      <alignment vertical="top"/>
    </xf>
    <xf numFmtId="0" fontId="14" fillId="0" borderId="0" xfId="0" applyFont="1" applyAlignment="1">
      <alignment horizontal="center" vertical="top"/>
    </xf>
    <xf numFmtId="169" fontId="14" fillId="0" borderId="0" xfId="105" quotePrefix="1" applyNumberFormat="1" applyFont="1" applyBorder="1" applyAlignment="1">
      <alignment vertical="center"/>
    </xf>
    <xf numFmtId="9" fontId="14" fillId="0" borderId="0" xfId="105" quotePrefix="1" applyFont="1" applyBorder="1" applyAlignment="1">
      <alignment vertical="center"/>
    </xf>
    <xf numFmtId="0" fontId="10" fillId="0" borderId="0" xfId="0" applyFont="1"/>
    <xf numFmtId="0" fontId="13" fillId="0" borderId="0" xfId="0" applyFont="1" applyAlignment="1">
      <alignment horizontal="center" vertical="top"/>
    </xf>
    <xf numFmtId="0" fontId="14" fillId="0" borderId="0" xfId="0" applyFont="1" applyAlignment="1">
      <alignment horizontal="center" vertical="top"/>
    </xf>
    <xf numFmtId="0" fontId="13" fillId="0" borderId="0" xfId="0" applyFont="1" applyAlignment="1">
      <alignment horizontal="right" vertical="top"/>
    </xf>
    <xf numFmtId="0" fontId="14" fillId="0" borderId="0" xfId="0" applyFont="1" applyAlignment="1">
      <alignment horizontal="right" vertical="top"/>
    </xf>
    <xf numFmtId="0" fontId="17" fillId="0" borderId="0" xfId="0" applyFont="1" applyAlignment="1">
      <alignment vertical="center"/>
    </xf>
    <xf numFmtId="0" fontId="10" fillId="0" borderId="0" xfId="0" applyFont="1" applyBorder="1"/>
    <xf numFmtId="0" fontId="13" fillId="0" borderId="0" xfId="0" applyFont="1" applyBorder="1" applyAlignment="1">
      <alignment vertical="center"/>
    </xf>
    <xf numFmtId="0" fontId="15" fillId="0" borderId="10" xfId="0" quotePrefix="1" applyFont="1" applyBorder="1" applyAlignment="1">
      <alignment horizontal="justify" vertical="center"/>
    </xf>
    <xf numFmtId="171" fontId="13" fillId="35" borderId="4" xfId="105" applyNumberFormat="1" applyFont="1" applyFill="1" applyBorder="1" applyAlignment="1">
      <alignment horizontal="center" vertical="center" wrapText="1"/>
    </xf>
    <xf numFmtId="0" fontId="13" fillId="35" borderId="1" xfId="0" quotePrefix="1" applyNumberFormat="1" applyFont="1" applyFill="1" applyBorder="1" applyAlignment="1">
      <alignment horizontal="center" vertical="center"/>
    </xf>
    <xf numFmtId="0" fontId="13" fillId="0" borderId="1" xfId="166" quotePrefix="1" applyFont="1" applyBorder="1" applyAlignment="1">
      <alignment horizontal="center" vertical="center"/>
    </xf>
    <xf numFmtId="4" fontId="13" fillId="0" borderId="1" xfId="166" quotePrefix="1" applyNumberFormat="1" applyFont="1" applyFill="1" applyBorder="1" applyAlignment="1">
      <alignment horizontal="right" vertical="center"/>
    </xf>
    <xf numFmtId="169" fontId="13" fillId="0" borderId="1" xfId="105" quotePrefix="1" applyNumberFormat="1" applyFont="1" applyBorder="1" applyAlignment="1">
      <alignment horizontal="center" vertical="center"/>
    </xf>
    <xf numFmtId="165" fontId="13" fillId="0" borderId="1" xfId="151" applyNumberFormat="1" applyFont="1" applyBorder="1" applyAlignment="1">
      <alignment horizontal="center" vertical="center"/>
    </xf>
    <xf numFmtId="165" fontId="14" fillId="0" borderId="1" xfId="151" applyNumberFormat="1" applyFont="1" applyBorder="1" applyAlignment="1">
      <alignment vertical="center"/>
    </xf>
    <xf numFmtId="164" fontId="14" fillId="0" borderId="1" xfId="151" applyNumberFormat="1" applyFont="1" applyBorder="1" applyAlignment="1">
      <alignment vertical="center"/>
    </xf>
    <xf numFmtId="0" fontId="13" fillId="0" borderId="1" xfId="0" quotePrefix="1" applyNumberFormat="1" applyFont="1" applyFill="1" applyBorder="1" applyAlignment="1">
      <alignment horizontal="center" vertical="center"/>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3" fillId="0" borderId="1" xfId="166" quotePrefix="1" applyFont="1" applyFill="1" applyBorder="1" applyAlignment="1">
      <alignment horizontal="center" vertical="center"/>
    </xf>
    <xf numFmtId="169" fontId="13" fillId="0" borderId="1" xfId="105" quotePrefix="1" applyNumberFormat="1" applyFont="1" applyFill="1" applyBorder="1" applyAlignment="1">
      <alignment horizontal="center" vertical="center"/>
    </xf>
    <xf numFmtId="0" fontId="15" fillId="0" borderId="1" xfId="166" applyFont="1" applyFill="1" applyBorder="1" applyAlignment="1">
      <alignment horizontal="center" vertical="center"/>
    </xf>
    <xf numFmtId="0" fontId="17" fillId="0" borderId="1" xfId="166" applyFont="1" applyFill="1" applyBorder="1" applyAlignment="1">
      <alignment horizontal="center" vertical="center" wrapText="1"/>
    </xf>
    <xf numFmtId="0" fontId="16" fillId="0" borderId="1" xfId="166" applyFont="1" applyFill="1" applyBorder="1" applyAlignment="1">
      <alignment horizontal="center" vertical="center" wrapText="1"/>
    </xf>
    <xf numFmtId="0" fontId="16" fillId="0" borderId="1" xfId="166" applyFont="1" applyFill="1" applyBorder="1" applyAlignment="1">
      <alignment horizontal="right" vertical="center" wrapText="1"/>
    </xf>
    <xf numFmtId="169" fontId="16" fillId="0" borderId="1" xfId="105" applyNumberFormat="1" applyFont="1" applyFill="1" applyBorder="1" applyAlignment="1">
      <alignment horizontal="center" vertical="center" wrapText="1"/>
    </xf>
    <xf numFmtId="43" fontId="13" fillId="0" borderId="1" xfId="151" quotePrefix="1" applyFont="1" applyBorder="1" applyAlignment="1">
      <alignment horizontal="right" vertical="center"/>
    </xf>
    <xf numFmtId="4" fontId="13" fillId="0" borderId="1" xfId="166" quotePrefix="1" applyNumberFormat="1" applyFont="1" applyBorder="1" applyAlignment="1">
      <alignment horizontal="right" vertical="center"/>
    </xf>
    <xf numFmtId="0" fontId="17" fillId="0" borderId="1" xfId="166" applyFont="1" applyBorder="1" applyAlignment="1">
      <alignment vertical="center"/>
    </xf>
    <xf numFmtId="165" fontId="17" fillId="0" borderId="1" xfId="151" applyNumberFormat="1" applyFont="1" applyBorder="1" applyAlignment="1">
      <alignment vertical="center"/>
    </xf>
    <xf numFmtId="169" fontId="17" fillId="0" borderId="1" xfId="105" applyNumberFormat="1" applyFont="1" applyBorder="1" applyAlignment="1">
      <alignment horizontal="center" vertical="center"/>
    </xf>
    <xf numFmtId="165" fontId="17" fillId="0" borderId="1" xfId="151" applyNumberFormat="1" applyFont="1" applyBorder="1" applyAlignment="1">
      <alignment horizontal="right" vertical="center"/>
    </xf>
    <xf numFmtId="43" fontId="17" fillId="0" borderId="1" xfId="151" applyFont="1" applyBorder="1" applyAlignment="1">
      <alignment horizontal="right" vertical="center"/>
    </xf>
    <xf numFmtId="0" fontId="15" fillId="0" borderId="1" xfId="166" applyFont="1" applyBorder="1" applyAlignment="1">
      <alignment horizontal="center" vertical="center"/>
    </xf>
    <xf numFmtId="0" fontId="14" fillId="35" borderId="1" xfId="166" applyFont="1" applyFill="1" applyBorder="1" applyAlignment="1">
      <alignment horizontal="center" vertical="center"/>
    </xf>
    <xf numFmtId="0" fontId="15" fillId="35" borderId="1" xfId="166" quotePrefix="1" applyFont="1" applyFill="1" applyBorder="1" applyAlignment="1">
      <alignment horizontal="center" vertical="center"/>
    </xf>
    <xf numFmtId="43" fontId="13" fillId="35" borderId="1" xfId="151" quotePrefix="1" applyFont="1" applyFill="1" applyBorder="1" applyAlignment="1">
      <alignment horizontal="center" vertical="center"/>
    </xf>
    <xf numFmtId="4" fontId="13" fillId="35" borderId="1" xfId="166" quotePrefix="1" applyNumberFormat="1" applyFont="1" applyFill="1" applyBorder="1" applyAlignment="1">
      <alignment horizontal="center" vertical="center"/>
    </xf>
    <xf numFmtId="0" fontId="17" fillId="35" borderId="1" xfId="166" applyFont="1" applyFill="1" applyBorder="1" applyAlignment="1">
      <alignment vertical="center"/>
    </xf>
    <xf numFmtId="165" fontId="17" fillId="35" borderId="1" xfId="151" applyNumberFormat="1" applyFont="1" applyFill="1" applyBorder="1" applyAlignment="1">
      <alignment vertical="center"/>
    </xf>
    <xf numFmtId="43" fontId="17" fillId="35" borderId="1" xfId="151" applyFont="1" applyFill="1" applyBorder="1" applyAlignment="1">
      <alignment vertical="center"/>
    </xf>
    <xf numFmtId="164" fontId="17" fillId="35" borderId="1" xfId="151" applyNumberFormat="1" applyFont="1" applyFill="1" applyBorder="1" applyAlignment="1">
      <alignment vertical="center"/>
    </xf>
    <xf numFmtId="0" fontId="13" fillId="35" borderId="1" xfId="166" quotePrefix="1" applyFont="1" applyFill="1" applyBorder="1" applyAlignment="1">
      <alignment horizontal="center" vertical="center"/>
    </xf>
    <xf numFmtId="169" fontId="13" fillId="35" borderId="1" xfId="105" quotePrefix="1" applyNumberFormat="1" applyFont="1" applyFill="1" applyBorder="1" applyAlignment="1">
      <alignment horizontal="center" vertical="center"/>
    </xf>
    <xf numFmtId="0" fontId="14" fillId="0" borderId="1" xfId="166" applyFont="1" applyBorder="1" applyAlignment="1">
      <alignment horizontal="center" vertical="center"/>
    </xf>
    <xf numFmtId="0" fontId="15" fillId="0" borderId="1" xfId="166" quotePrefix="1" applyFont="1" applyBorder="1" applyAlignment="1">
      <alignment horizontal="center" vertical="center"/>
    </xf>
    <xf numFmtId="43" fontId="13" fillId="0" borderId="1" xfId="151" quotePrefix="1" applyFont="1" applyFill="1" applyBorder="1" applyAlignment="1">
      <alignment horizontal="center" vertical="center"/>
    </xf>
    <xf numFmtId="4" fontId="13" fillId="0" borderId="1" xfId="166" quotePrefix="1" applyNumberFormat="1" applyFont="1" applyFill="1" applyBorder="1" applyAlignment="1">
      <alignment horizontal="center" vertical="center"/>
    </xf>
    <xf numFmtId="0" fontId="15" fillId="35" borderId="1" xfId="166" applyFont="1" applyFill="1" applyBorder="1" applyAlignment="1">
      <alignment horizontal="center" vertical="center"/>
    </xf>
    <xf numFmtId="165" fontId="15" fillId="35" borderId="1" xfId="151" applyNumberFormat="1" applyFont="1" applyFill="1" applyBorder="1" applyAlignment="1">
      <alignment horizontal="center" vertical="center"/>
    </xf>
    <xf numFmtId="0" fontId="14" fillId="0" borderId="1" xfId="166" applyFont="1" applyFill="1" applyBorder="1" applyAlignment="1">
      <alignment horizontal="center" vertical="center"/>
    </xf>
    <xf numFmtId="3" fontId="14" fillId="35" borderId="10" xfId="0" applyNumberFormat="1" applyFont="1" applyFill="1" applyBorder="1" applyAlignment="1">
      <alignment horizontal="center" vertical="center" wrapText="1"/>
    </xf>
    <xf numFmtId="43" fontId="17" fillId="0" borderId="1" xfId="151" applyFont="1" applyBorder="1" applyAlignment="1">
      <alignment vertical="center"/>
    </xf>
    <xf numFmtId="164" fontId="17" fillId="0" borderId="1" xfId="151" applyNumberFormat="1" applyFont="1" applyBorder="1" applyAlignment="1">
      <alignment vertical="center"/>
    </xf>
    <xf numFmtId="43" fontId="13" fillId="35" borderId="2" xfId="151" quotePrefix="1" applyFont="1" applyFill="1" applyBorder="1" applyAlignment="1">
      <alignment horizontal="center" vertical="center"/>
    </xf>
    <xf numFmtId="0" fontId="14" fillId="0" borderId="1" xfId="166" applyFont="1" applyBorder="1" applyAlignment="1">
      <alignment vertical="center"/>
    </xf>
    <xf numFmtId="0" fontId="13" fillId="0" borderId="1" xfId="166" applyFont="1" applyBorder="1" applyAlignment="1">
      <alignment horizontal="center" vertical="center"/>
    </xf>
    <xf numFmtId="0" fontId="13" fillId="35" borderId="1" xfId="166" applyFont="1" applyFill="1" applyBorder="1" applyAlignment="1">
      <alignment horizontal="center" vertical="center"/>
    </xf>
    <xf numFmtId="0" fontId="14" fillId="35" borderId="1" xfId="166" applyFont="1" applyFill="1" applyBorder="1" applyAlignment="1">
      <alignment vertical="center"/>
    </xf>
    <xf numFmtId="4" fontId="13" fillId="35" borderId="1" xfId="166" quotePrefix="1" applyNumberFormat="1" applyFont="1" applyFill="1" applyBorder="1" applyAlignment="1">
      <alignment horizontal="right" vertical="center"/>
    </xf>
    <xf numFmtId="43" fontId="13" fillId="35" borderId="1" xfId="151" quotePrefix="1" applyFont="1" applyFill="1" applyBorder="1" applyAlignment="1">
      <alignment horizontal="right" vertical="center"/>
    </xf>
    <xf numFmtId="165" fontId="17" fillId="35" borderId="1" xfId="151" applyNumberFormat="1" applyFont="1" applyFill="1" applyBorder="1" applyAlignment="1">
      <alignment horizontal="right" vertical="center"/>
    </xf>
    <xf numFmtId="43" fontId="17" fillId="35" borderId="1" xfId="151" applyFont="1" applyFill="1" applyBorder="1" applyAlignment="1">
      <alignment horizontal="right" vertical="center"/>
    </xf>
    <xf numFmtId="4" fontId="13" fillId="35" borderId="1" xfId="166" quotePrefix="1" applyNumberFormat="1" applyFont="1" applyFill="1" applyBorder="1" applyAlignment="1">
      <alignment vertical="center"/>
    </xf>
    <xf numFmtId="3" fontId="13" fillId="35" borderId="1" xfId="166" quotePrefix="1" applyNumberFormat="1" applyFont="1" applyFill="1" applyBorder="1" applyAlignment="1">
      <alignment horizontal="center" vertical="center"/>
    </xf>
    <xf numFmtId="0" fontId="12" fillId="0" borderId="0" xfId="0" applyFont="1" applyAlignment="1">
      <alignment horizontal="center"/>
    </xf>
    <xf numFmtId="0" fontId="12" fillId="0" borderId="0" xfId="0" applyFont="1" applyBorder="1" applyAlignment="1">
      <alignment horizontal="center"/>
    </xf>
    <xf numFmtId="0" fontId="15" fillId="2" borderId="12" xfId="0" applyFont="1" applyFill="1" applyBorder="1" applyAlignment="1">
      <alignment horizontal="center" vertical="center" wrapText="1"/>
    </xf>
    <xf numFmtId="0" fontId="17" fillId="35" borderId="0" xfId="8" applyFont="1" applyFill="1" applyAlignment="1">
      <alignment vertical="center"/>
    </xf>
    <xf numFmtId="4" fontId="13" fillId="0" borderId="3" xfId="166" quotePrefix="1" applyNumberFormat="1" applyFont="1" applyFill="1" applyBorder="1" applyAlignment="1">
      <alignment horizontal="right" vertical="center"/>
    </xf>
    <xf numFmtId="4" fontId="13" fillId="0" borderId="4" xfId="166" quotePrefix="1" applyNumberFormat="1" applyFont="1" applyFill="1" applyBorder="1" applyAlignment="1">
      <alignment horizontal="right" vertical="center"/>
    </xf>
    <xf numFmtId="0" fontId="13" fillId="0" borderId="0" xfId="0" applyFont="1" applyBorder="1" applyAlignment="1">
      <alignment horizontal="left" vertical="center"/>
    </xf>
    <xf numFmtId="0" fontId="13" fillId="0" borderId="6" xfId="0" applyFont="1" applyBorder="1" applyAlignment="1">
      <alignment horizontal="left" vertical="center"/>
    </xf>
    <xf numFmtId="4" fontId="13" fillId="0" borderId="15" xfId="166" quotePrefix="1" applyNumberFormat="1" applyFont="1" applyFill="1" applyBorder="1" applyAlignment="1">
      <alignment horizontal="right" vertical="center"/>
    </xf>
    <xf numFmtId="0" fontId="17" fillId="0" borderId="15" xfId="0" applyFont="1" applyBorder="1" applyAlignment="1">
      <alignment vertical="top"/>
    </xf>
    <xf numFmtId="0" fontId="17" fillId="0" borderId="14" xfId="0" applyFont="1" applyBorder="1" applyAlignment="1">
      <alignment vertical="top"/>
    </xf>
    <xf numFmtId="0" fontId="15" fillId="0" borderId="15" xfId="0" applyFont="1" applyBorder="1" applyAlignment="1">
      <alignment horizontal="center" vertical="center"/>
    </xf>
    <xf numFmtId="2" fontId="17" fillId="0" borderId="3" xfId="0" applyNumberFormat="1" applyFont="1" applyBorder="1" applyAlignment="1">
      <alignment vertical="center"/>
    </xf>
    <xf numFmtId="4" fontId="13" fillId="0" borderId="2" xfId="166" quotePrefix="1" applyNumberFormat="1" applyFont="1" applyFill="1" applyBorder="1" applyAlignment="1">
      <alignment horizontal="right" vertical="center"/>
    </xf>
    <xf numFmtId="2" fontId="17" fillId="0" borderId="3" xfId="0" applyNumberFormat="1" applyFont="1" applyBorder="1"/>
    <xf numFmtId="172" fontId="13" fillId="35" borderId="1" xfId="0" quotePrefix="1" applyNumberFormat="1" applyFont="1" applyFill="1" applyBorder="1" applyAlignment="1">
      <alignment horizontal="center" vertical="center"/>
    </xf>
    <xf numFmtId="0" fontId="13" fillId="35" borderId="1" xfId="0" quotePrefix="1" applyFont="1" applyFill="1" applyBorder="1" applyAlignment="1">
      <alignment horizontal="center" vertical="center"/>
    </xf>
    <xf numFmtId="170" fontId="14" fillId="35" borderId="1" xfId="151" applyNumberFormat="1" applyFont="1" applyFill="1" applyBorder="1" applyAlignment="1">
      <alignment vertical="center"/>
    </xf>
    <xf numFmtId="169" fontId="13" fillId="35" borderId="1" xfId="202" quotePrefix="1" applyNumberFormat="1" applyFont="1" applyFill="1" applyBorder="1" applyAlignment="1">
      <alignment horizontal="center" vertical="center"/>
    </xf>
    <xf numFmtId="0" fontId="14" fillId="35" borderId="1" xfId="0" applyFont="1" applyFill="1" applyBorder="1" applyAlignment="1">
      <alignment horizontal="justify" vertical="center" wrapText="1"/>
    </xf>
    <xf numFmtId="165" fontId="13" fillId="35" borderId="1" xfId="151" applyNumberFormat="1" applyFont="1" applyFill="1" applyBorder="1" applyAlignment="1">
      <alignment horizontal="center" vertical="center"/>
    </xf>
    <xf numFmtId="165" fontId="14" fillId="35" borderId="1" xfId="151" applyNumberFormat="1" applyFont="1" applyFill="1" applyBorder="1" applyAlignment="1">
      <alignment horizontal="center" vertical="center"/>
    </xf>
    <xf numFmtId="169" fontId="14" fillId="35" borderId="1" xfId="202" applyNumberFormat="1" applyFont="1" applyFill="1" applyBorder="1" applyAlignment="1">
      <alignment horizontal="center" vertical="center"/>
    </xf>
    <xf numFmtId="165" fontId="14" fillId="35" borderId="1" xfId="151" applyNumberFormat="1" applyFont="1" applyFill="1" applyBorder="1" applyAlignment="1">
      <alignment vertical="center"/>
    </xf>
    <xf numFmtId="164" fontId="14" fillId="35" borderId="1" xfId="151" applyNumberFormat="1" applyFont="1" applyFill="1" applyBorder="1" applyAlignment="1">
      <alignment horizontal="center" vertical="center"/>
    </xf>
    <xf numFmtId="0" fontId="14" fillId="35" borderId="1" xfId="0" applyFont="1" applyFill="1" applyBorder="1" applyAlignment="1">
      <alignment vertical="center"/>
    </xf>
    <xf numFmtId="0" fontId="14" fillId="35" borderId="1" xfId="0" applyFont="1" applyFill="1" applyBorder="1" applyAlignment="1">
      <alignment horizontal="left" vertical="center"/>
    </xf>
    <xf numFmtId="0" fontId="17" fillId="35" borderId="1" xfId="0" applyFont="1" applyFill="1" applyBorder="1" applyAlignment="1">
      <alignment vertical="center"/>
    </xf>
    <xf numFmtId="0" fontId="14" fillId="35" borderId="1" xfId="0" applyFont="1" applyFill="1" applyBorder="1"/>
    <xf numFmtId="0" fontId="13" fillId="35" borderId="1" xfId="0" applyFont="1" applyFill="1" applyBorder="1" applyAlignment="1">
      <alignment horizontal="center" vertical="center"/>
    </xf>
    <xf numFmtId="0" fontId="13" fillId="35" borderId="10" xfId="0" quotePrefix="1" applyFont="1" applyFill="1" applyBorder="1" applyAlignment="1">
      <alignment horizontal="center" vertical="center"/>
    </xf>
    <xf numFmtId="0" fontId="17" fillId="35" borderId="0" xfId="0" applyFont="1" applyFill="1"/>
    <xf numFmtId="43" fontId="13" fillId="0" borderId="0" xfId="1" applyFont="1" applyAlignment="1">
      <alignment horizontal="center" vertical="top"/>
    </xf>
    <xf numFmtId="43" fontId="14" fillId="0" borderId="0" xfId="0" applyNumberFormat="1" applyFont="1" applyAlignment="1">
      <alignment horizontal="center" vertical="top"/>
    </xf>
    <xf numFmtId="0" fontId="17" fillId="35" borderId="1" xfId="0" applyFont="1" applyFill="1" applyBorder="1" applyAlignment="1">
      <alignment horizontal="center" vertical="center" wrapText="1"/>
    </xf>
    <xf numFmtId="0" fontId="17" fillId="35" borderId="3" xfId="0" applyFont="1" applyFill="1" applyBorder="1"/>
    <xf numFmtId="0" fontId="17" fillId="35" borderId="3" xfId="0" applyFont="1" applyFill="1" applyBorder="1" applyAlignment="1">
      <alignment vertical="center"/>
    </xf>
    <xf numFmtId="165" fontId="17" fillId="35" borderId="3" xfId="1" applyNumberFormat="1" applyFont="1" applyFill="1" applyBorder="1" applyAlignment="1">
      <alignment vertical="center"/>
    </xf>
    <xf numFmtId="43" fontId="17" fillId="35" borderId="3" xfId="1" applyFont="1" applyFill="1" applyBorder="1" applyAlignment="1">
      <alignment vertical="center"/>
    </xf>
    <xf numFmtId="164" fontId="17" fillId="35" borderId="3" xfId="1" applyNumberFormat="1" applyFont="1" applyFill="1" applyBorder="1" applyAlignment="1">
      <alignment vertical="center"/>
    </xf>
    <xf numFmtId="43" fontId="10" fillId="0" borderId="0" xfId="0" applyNumberFormat="1" applyFont="1"/>
    <xf numFmtId="0" fontId="15" fillId="35" borderId="1" xfId="0" applyFont="1" applyFill="1" applyBorder="1" applyAlignment="1">
      <alignment horizontal="left" vertical="center"/>
    </xf>
    <xf numFmtId="3" fontId="17" fillId="35" borderId="0" xfId="0" applyNumberFormat="1" applyFont="1" applyFill="1"/>
    <xf numFmtId="0" fontId="10" fillId="35" borderId="0" xfId="0" applyFont="1" applyFill="1" applyBorder="1"/>
    <xf numFmtId="0" fontId="10" fillId="35" borderId="0" xfId="0" applyFont="1" applyFill="1" applyAlignment="1">
      <alignment vertical="center"/>
    </xf>
    <xf numFmtId="0" fontId="17" fillId="35" borderId="0" xfId="0" applyFont="1" applyFill="1" applyAlignment="1">
      <alignment vertical="center"/>
    </xf>
    <xf numFmtId="0" fontId="15" fillId="35" borderId="0" xfId="0" applyFont="1" applyFill="1"/>
    <xf numFmtId="0" fontId="13" fillId="35" borderId="0" xfId="0" applyFont="1" applyFill="1" applyAlignment="1">
      <alignment horizontal="left" vertical="top"/>
    </xf>
    <xf numFmtId="0" fontId="13" fillId="35" borderId="0" xfId="0" applyFont="1" applyFill="1" applyAlignment="1">
      <alignment horizontal="right" vertical="top"/>
    </xf>
    <xf numFmtId="0" fontId="13" fillId="35" borderId="0" xfId="0" applyFont="1" applyFill="1" applyAlignment="1">
      <alignment horizontal="center" vertical="top"/>
    </xf>
    <xf numFmtId="0" fontId="14" fillId="35" borderId="0" xfId="0" applyFont="1" applyFill="1" applyAlignment="1">
      <alignment vertical="top"/>
    </xf>
    <xf numFmtId="0" fontId="14" fillId="35" borderId="0" xfId="0" applyFont="1" applyFill="1" applyAlignment="1">
      <alignment horizontal="right" vertical="top"/>
    </xf>
    <xf numFmtId="0" fontId="14" fillId="35" borderId="0" xfId="0" applyFont="1" applyFill="1" applyAlignment="1">
      <alignment horizontal="center" vertical="top"/>
    </xf>
    <xf numFmtId="0" fontId="51" fillId="35" borderId="1" xfId="0" quotePrefix="1" applyNumberFormat="1" applyFont="1" applyFill="1" applyBorder="1" applyAlignment="1">
      <alignment horizontal="center" vertical="center"/>
    </xf>
    <xf numFmtId="0" fontId="52" fillId="35" borderId="0" xfId="0" applyFont="1" applyFill="1" applyAlignment="1">
      <alignment vertical="center"/>
    </xf>
    <xf numFmtId="49" fontId="13" fillId="2" borderId="3" xfId="0" applyNumberFormat="1" applyFont="1" applyFill="1" applyBorder="1" applyAlignment="1">
      <alignment horizontal="center" vertical="center" wrapText="1"/>
    </xf>
    <xf numFmtId="49" fontId="13" fillId="2" borderId="5" xfId="0" applyNumberFormat="1" applyFont="1" applyFill="1" applyBorder="1" applyAlignment="1">
      <alignment horizontal="left" vertical="center" wrapText="1"/>
    </xf>
    <xf numFmtId="43" fontId="13" fillId="2" borderId="3" xfId="1" applyFont="1" applyFill="1" applyBorder="1" applyAlignment="1">
      <alignment horizontal="right" vertical="center" wrapText="1"/>
    </xf>
    <xf numFmtId="170" fontId="13" fillId="2" borderId="3" xfId="1" applyNumberFormat="1" applyFont="1" applyFill="1" applyBorder="1" applyAlignment="1">
      <alignment horizontal="right" vertical="center" wrapText="1"/>
    </xf>
    <xf numFmtId="0" fontId="10" fillId="0" borderId="0" xfId="0" applyFont="1" applyAlignment="1">
      <alignment vertical="center"/>
    </xf>
    <xf numFmtId="0" fontId="14" fillId="0" borderId="15" xfId="0" applyFont="1" applyBorder="1" applyAlignment="1">
      <alignment horizontal="left" vertical="center"/>
    </xf>
    <xf numFmtId="0" fontId="14" fillId="0" borderId="0" xfId="0" applyFont="1" applyBorder="1" applyAlignment="1">
      <alignment horizontal="center" vertical="center"/>
    </xf>
    <xf numFmtId="0" fontId="14" fillId="0" borderId="10" xfId="0" applyFont="1" applyBorder="1" applyAlignment="1">
      <alignment horizontal="center" vertical="center"/>
    </xf>
    <xf numFmtId="0" fontId="14" fillId="0" borderId="15" xfId="0" applyFont="1" applyBorder="1" applyAlignment="1">
      <alignment horizontal="center" vertical="center"/>
    </xf>
    <xf numFmtId="49" fontId="13" fillId="2" borderId="4" xfId="0" applyNumberFormat="1" applyFont="1" applyFill="1" applyBorder="1" applyAlignment="1">
      <alignment horizontal="center" vertical="center" wrapText="1"/>
    </xf>
    <xf numFmtId="0" fontId="10" fillId="0" borderId="0" xfId="0" applyFont="1" applyAlignment="1">
      <alignment horizontal="center" vertical="center"/>
    </xf>
    <xf numFmtId="165" fontId="13" fillId="2" borderId="4" xfId="1" applyNumberFormat="1" applyFont="1" applyFill="1" applyBorder="1" applyAlignment="1">
      <alignment horizontal="center" vertical="top" wrapText="1"/>
    </xf>
    <xf numFmtId="43" fontId="13" fillId="2" borderId="4" xfId="1" applyFont="1" applyFill="1" applyBorder="1" applyAlignment="1">
      <alignment horizontal="right" vertical="top" wrapText="1"/>
    </xf>
    <xf numFmtId="170" fontId="13" fillId="2" borderId="4" xfId="1" applyNumberFormat="1" applyFont="1" applyFill="1" applyBorder="1" applyAlignment="1">
      <alignment horizontal="right" vertical="top" wrapText="1"/>
    </xf>
    <xf numFmtId="0" fontId="13" fillId="35" borderId="15" xfId="0" applyFont="1" applyFill="1" applyBorder="1" applyAlignment="1">
      <alignment vertical="top"/>
    </xf>
    <xf numFmtId="0" fontId="13" fillId="35" borderId="0" xfId="0" applyFont="1" applyFill="1" applyBorder="1" applyAlignment="1">
      <alignment vertical="top"/>
    </xf>
    <xf numFmtId="0" fontId="13" fillId="35" borderId="10" xfId="0" applyFont="1" applyFill="1" applyBorder="1" applyAlignment="1">
      <alignment vertical="top"/>
    </xf>
    <xf numFmtId="0" fontId="13" fillId="35" borderId="0" xfId="0" applyFont="1" applyFill="1" applyBorder="1" applyAlignment="1">
      <alignment vertical="center"/>
    </xf>
    <xf numFmtId="0" fontId="13" fillId="35" borderId="10" xfId="0" applyFont="1" applyFill="1" applyBorder="1" applyAlignment="1">
      <alignment vertical="center"/>
    </xf>
    <xf numFmtId="165" fontId="13" fillId="2" borderId="4" xfId="1" applyNumberFormat="1" applyFont="1" applyFill="1" applyBorder="1" applyAlignment="1">
      <alignment horizontal="center" vertical="center" wrapText="1"/>
    </xf>
    <xf numFmtId="43" fontId="13" fillId="2" borderId="4" xfId="1" applyFont="1" applyFill="1" applyBorder="1" applyAlignment="1">
      <alignment horizontal="right" vertical="center" wrapText="1"/>
    </xf>
    <xf numFmtId="43" fontId="13" fillId="2" borderId="3" xfId="1" applyFont="1" applyFill="1" applyBorder="1" applyAlignment="1">
      <alignment horizontal="center" vertical="center" wrapText="1"/>
    </xf>
    <xf numFmtId="170" fontId="13" fillId="2" borderId="4" xfId="1" applyNumberFormat="1" applyFont="1" applyFill="1" applyBorder="1" applyAlignment="1">
      <alignment horizontal="right" vertical="center" wrapText="1"/>
    </xf>
    <xf numFmtId="0" fontId="21" fillId="0" borderId="0" xfId="0" applyFont="1" applyAlignment="1">
      <alignment vertical="center"/>
    </xf>
    <xf numFmtId="0" fontId="10" fillId="0" borderId="0" xfId="0" applyFont="1" applyAlignment="1">
      <alignment horizontal="right" vertical="center"/>
    </xf>
    <xf numFmtId="0" fontId="10" fillId="0" borderId="0" xfId="0" applyFont="1" applyBorder="1" applyAlignment="1">
      <alignment vertical="center"/>
    </xf>
    <xf numFmtId="3" fontId="13" fillId="2" borderId="4" xfId="0" applyNumberFormat="1" applyFont="1" applyFill="1" applyBorder="1" applyAlignment="1">
      <alignment horizontal="center" vertical="center" wrapText="1"/>
    </xf>
    <xf numFmtId="4" fontId="13" fillId="2" borderId="4" xfId="0" applyNumberFormat="1" applyFont="1" applyFill="1" applyBorder="1" applyAlignment="1">
      <alignment horizontal="right" vertical="center" wrapText="1"/>
    </xf>
    <xf numFmtId="4" fontId="13" fillId="2" borderId="4" xfId="0" applyNumberFormat="1" applyFont="1" applyFill="1" applyBorder="1" applyAlignment="1">
      <alignment horizontal="center" vertical="center" wrapText="1"/>
    </xf>
    <xf numFmtId="0" fontId="14" fillId="35" borderId="0" xfId="0" applyFont="1" applyFill="1" applyBorder="1" applyAlignment="1">
      <alignment horizontal="center" vertical="center"/>
    </xf>
    <xf numFmtId="0" fontId="14" fillId="35" borderId="10" xfId="0" applyFont="1" applyFill="1" applyBorder="1" applyAlignment="1">
      <alignment horizontal="center" vertical="center"/>
    </xf>
    <xf numFmtId="4" fontId="13" fillId="2" borderId="4" xfId="0" applyNumberFormat="1" applyFont="1" applyFill="1" applyBorder="1" applyAlignment="1">
      <alignment vertical="center" wrapText="1"/>
    </xf>
    <xf numFmtId="49" fontId="13" fillId="2" borderId="2" xfId="0" applyNumberFormat="1" applyFont="1" applyFill="1" applyBorder="1" applyAlignment="1">
      <alignment horizontal="center" vertical="center" wrapText="1"/>
    </xf>
    <xf numFmtId="49" fontId="13" fillId="2" borderId="8" xfId="0" applyNumberFormat="1" applyFont="1" applyFill="1" applyBorder="1" applyAlignment="1">
      <alignment horizontal="left" vertical="center" wrapText="1"/>
    </xf>
    <xf numFmtId="4" fontId="13" fillId="2" borderId="2" xfId="0" applyNumberFormat="1" applyFont="1" applyFill="1" applyBorder="1" applyAlignment="1">
      <alignment horizontal="center" vertical="center" wrapText="1"/>
    </xf>
    <xf numFmtId="49" fontId="13" fillId="2" borderId="14" xfId="0" applyNumberFormat="1" applyFont="1" applyFill="1" applyBorder="1" applyAlignment="1">
      <alignment horizontal="left" vertical="center" wrapText="1"/>
    </xf>
    <xf numFmtId="4" fontId="13" fillId="2" borderId="3" xfId="0" applyNumberFormat="1" applyFont="1" applyFill="1" applyBorder="1" applyAlignment="1">
      <alignment horizontal="center" vertical="center" wrapText="1"/>
    </xf>
    <xf numFmtId="0" fontId="14" fillId="0" borderId="14" xfId="0" applyFont="1" applyBorder="1" applyAlignment="1">
      <alignment horizontal="left" vertical="center"/>
    </xf>
    <xf numFmtId="0" fontId="14" fillId="35" borderId="6" xfId="0" applyFont="1" applyFill="1" applyBorder="1" applyAlignment="1">
      <alignment horizontal="center" vertical="center"/>
    </xf>
    <xf numFmtId="0" fontId="14" fillId="35" borderId="11" xfId="0" applyFont="1" applyFill="1" applyBorder="1" applyAlignment="1">
      <alignment horizontal="center" vertical="center"/>
    </xf>
    <xf numFmtId="0" fontId="13" fillId="0" borderId="14" xfId="0" applyFont="1" applyBorder="1" applyAlignment="1">
      <alignment vertical="center"/>
    </xf>
    <xf numFmtId="0" fontId="13" fillId="0" borderId="6" xfId="0" applyFont="1" applyBorder="1" applyAlignment="1">
      <alignment vertical="center"/>
    </xf>
    <xf numFmtId="0" fontId="13" fillId="0" borderId="11" xfId="0" applyFont="1" applyBorder="1" applyAlignment="1">
      <alignment vertical="center"/>
    </xf>
    <xf numFmtId="10" fontId="14" fillId="0" borderId="1" xfId="105" applyNumberFormat="1" applyFont="1" applyBorder="1" applyAlignment="1">
      <alignment horizontal="center" vertical="center"/>
    </xf>
    <xf numFmtId="0" fontId="22" fillId="0" borderId="0" xfId="0" applyFont="1" applyAlignment="1">
      <alignment horizontal="center" vertical="center"/>
    </xf>
    <xf numFmtId="0" fontId="22" fillId="0" borderId="0" xfId="0" applyFont="1" applyAlignment="1">
      <alignment horizontal="center" vertical="center" wrapText="1"/>
    </xf>
    <xf numFmtId="0" fontId="11" fillId="0" borderId="13" xfId="0" applyFont="1" applyBorder="1" applyAlignment="1">
      <alignment horizontal="center" vertical="center"/>
    </xf>
    <xf numFmtId="0" fontId="11" fillId="0" borderId="0" xfId="0" applyFont="1" applyBorder="1" applyAlignment="1">
      <alignment horizontal="center" vertical="center"/>
    </xf>
    <xf numFmtId="0" fontId="13" fillId="35" borderId="15" xfId="0" applyFont="1" applyFill="1" applyBorder="1" applyAlignment="1">
      <alignment horizontal="left" vertical="center" wrapText="1"/>
    </xf>
    <xf numFmtId="0" fontId="13" fillId="35" borderId="10" xfId="0" applyFont="1" applyFill="1" applyBorder="1" applyAlignment="1">
      <alignment horizontal="left" vertical="center" wrapText="1"/>
    </xf>
    <xf numFmtId="0" fontId="13" fillId="0" borderId="15" xfId="0" applyFont="1" applyBorder="1" applyAlignment="1">
      <alignment horizontal="left" vertical="center" wrapText="1"/>
    </xf>
    <xf numFmtId="0" fontId="13" fillId="0" borderId="10" xfId="0" applyFont="1" applyBorder="1" applyAlignment="1">
      <alignment horizontal="left" vertical="center" wrapText="1"/>
    </xf>
    <xf numFmtId="0" fontId="13" fillId="0" borderId="8" xfId="0" applyFont="1" applyBorder="1" applyAlignment="1">
      <alignment horizontal="left" vertical="center" wrapText="1"/>
    </xf>
    <xf numFmtId="0" fontId="13" fillId="0" borderId="9" xfId="0" applyFont="1" applyBorder="1" applyAlignment="1">
      <alignment horizontal="left" vertical="center" wrapText="1"/>
    </xf>
    <xf numFmtId="0" fontId="13" fillId="0" borderId="14" xfId="0" applyFont="1" applyBorder="1" applyAlignment="1">
      <alignment horizontal="left" vertical="center" wrapText="1"/>
    </xf>
    <xf numFmtId="0" fontId="13" fillId="0" borderId="11" xfId="0" applyFont="1" applyBorder="1" applyAlignment="1">
      <alignment horizontal="left" vertical="center" wrapText="1"/>
    </xf>
    <xf numFmtId="0" fontId="15" fillId="2" borderId="2"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3" fillId="0" borderId="5" xfId="0" applyFont="1" applyBorder="1" applyAlignment="1">
      <alignment horizontal="justify" vertical="center"/>
    </xf>
    <xf numFmtId="0" fontId="13" fillId="0" borderId="7" xfId="0" applyFont="1" applyBorder="1" applyAlignment="1">
      <alignment horizontal="justify" vertical="center"/>
    </xf>
    <xf numFmtId="0" fontId="13" fillId="0" borderId="12" xfId="0" applyFont="1" applyBorder="1" applyAlignment="1">
      <alignment horizontal="justify" vertical="center"/>
    </xf>
    <xf numFmtId="0" fontId="15" fillId="2" borderId="8" xfId="0" applyFont="1" applyFill="1" applyBorder="1" applyAlignment="1">
      <alignment horizontal="justify" vertical="center" wrapText="1"/>
    </xf>
    <xf numFmtId="0" fontId="15" fillId="2" borderId="9" xfId="0" applyFont="1" applyFill="1" applyBorder="1" applyAlignment="1">
      <alignment horizontal="justify" vertical="center" wrapText="1"/>
    </xf>
    <xf numFmtId="0" fontId="15" fillId="2" borderId="14" xfId="0" applyFont="1" applyFill="1" applyBorder="1" applyAlignment="1">
      <alignment horizontal="justify" vertical="center" wrapText="1"/>
    </xf>
    <xf numFmtId="0" fontId="15" fillId="2" borderId="11" xfId="0" applyFont="1" applyFill="1" applyBorder="1" applyAlignment="1">
      <alignment horizontal="justify" vertical="center" wrapText="1"/>
    </xf>
    <xf numFmtId="0" fontId="15" fillId="2" borderId="5" xfId="0" applyFont="1" applyFill="1" applyBorder="1" applyAlignment="1">
      <alignment horizontal="center" vertical="center"/>
    </xf>
    <xf numFmtId="0" fontId="15" fillId="2" borderId="7" xfId="0" applyFont="1" applyFill="1" applyBorder="1" applyAlignment="1">
      <alignment horizontal="center" vertical="center"/>
    </xf>
    <xf numFmtId="0" fontId="15" fillId="2" borderId="12" xfId="0" applyFont="1" applyFill="1" applyBorder="1" applyAlignment="1">
      <alignment horizontal="center" vertical="center"/>
    </xf>
    <xf numFmtId="0" fontId="12" fillId="2" borderId="3"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5" fillId="2" borderId="5"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6" fillId="2" borderId="2" xfId="0" applyFont="1" applyFill="1" applyBorder="1" applyAlignment="1">
      <alignment horizontal="center" wrapText="1"/>
    </xf>
    <xf numFmtId="0" fontId="16" fillId="2" borderId="3" xfId="0" applyFont="1" applyFill="1" applyBorder="1" applyAlignment="1">
      <alignment horizontal="center" wrapText="1"/>
    </xf>
    <xf numFmtId="0" fontId="16" fillId="2" borderId="2"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3" fillId="35" borderId="5" xfId="0" applyFont="1" applyFill="1" applyBorder="1" applyAlignment="1">
      <alignment horizontal="justify" vertical="center"/>
    </xf>
    <xf numFmtId="0" fontId="13" fillId="35" borderId="7" xfId="0" applyFont="1" applyFill="1" applyBorder="1" applyAlignment="1">
      <alignment horizontal="justify" vertical="center"/>
    </xf>
    <xf numFmtId="0" fontId="13" fillId="35" borderId="12" xfId="0" applyFont="1" applyFill="1" applyBorder="1" applyAlignment="1">
      <alignment horizontal="justify" vertical="center"/>
    </xf>
    <xf numFmtId="0" fontId="11" fillId="2" borderId="8" xfId="8" applyFont="1" applyFill="1" applyBorder="1" applyAlignment="1">
      <alignment horizontal="center" vertical="center" wrapText="1"/>
    </xf>
    <xf numFmtId="0" fontId="11" fillId="2" borderId="13" xfId="8" applyFont="1" applyFill="1" applyBorder="1" applyAlignment="1">
      <alignment horizontal="center" vertical="center" wrapText="1"/>
    </xf>
    <xf numFmtId="0" fontId="11" fillId="2" borderId="9" xfId="8" applyFont="1" applyFill="1" applyBorder="1" applyAlignment="1">
      <alignment horizontal="center" vertical="center" wrapText="1"/>
    </xf>
    <xf numFmtId="0" fontId="11" fillId="2" borderId="14" xfId="8" applyFont="1" applyFill="1" applyBorder="1" applyAlignment="1">
      <alignment horizontal="center" vertical="center" wrapText="1"/>
    </xf>
    <xf numFmtId="0" fontId="11" fillId="2" borderId="6" xfId="8" applyFont="1" applyFill="1" applyBorder="1" applyAlignment="1">
      <alignment horizontal="center" vertical="center" wrapText="1"/>
    </xf>
    <xf numFmtId="0" fontId="11" fillId="2" borderId="11" xfId="8" applyFont="1" applyFill="1" applyBorder="1" applyAlignment="1">
      <alignment horizontal="center" vertical="center" wrapText="1"/>
    </xf>
    <xf numFmtId="0" fontId="15" fillId="2" borderId="1" xfId="8" applyFont="1" applyFill="1" applyBorder="1" applyAlignment="1">
      <alignment horizontal="center" vertical="center" wrapText="1"/>
    </xf>
    <xf numFmtId="0" fontId="17" fillId="2" borderId="1" xfId="8" applyFont="1" applyFill="1" applyBorder="1" applyAlignment="1">
      <alignment horizontal="center" vertical="center" wrapText="1"/>
    </xf>
    <xf numFmtId="0" fontId="17" fillId="2" borderId="3" xfId="8" applyFont="1" applyFill="1" applyBorder="1" applyAlignment="1">
      <alignment horizontal="center" vertical="center" wrapText="1"/>
    </xf>
    <xf numFmtId="0" fontId="0" fillId="0" borderId="7" xfId="0" applyBorder="1" applyAlignment="1">
      <alignment horizontal="justify"/>
    </xf>
    <xf numFmtId="0" fontId="0" fillId="0" borderId="12" xfId="0" applyBorder="1" applyAlignment="1">
      <alignment horizontal="justify"/>
    </xf>
    <xf numFmtId="0" fontId="13" fillId="0" borderId="5" xfId="8" applyFont="1" applyBorder="1" applyAlignment="1">
      <alignment horizontal="justify" vertical="center"/>
    </xf>
    <xf numFmtId="0" fontId="13" fillId="0" borderId="7" xfId="8" applyFont="1" applyBorder="1" applyAlignment="1">
      <alignment horizontal="justify" vertical="center"/>
    </xf>
    <xf numFmtId="0" fontId="13" fillId="0" borderId="12" xfId="8" applyFont="1" applyBorder="1" applyAlignment="1">
      <alignment horizontal="justify" vertical="center"/>
    </xf>
    <xf numFmtId="0" fontId="15" fillId="2" borderId="2" xfId="8" applyFont="1" applyFill="1" applyBorder="1" applyAlignment="1">
      <alignment horizontal="center" vertical="center"/>
    </xf>
    <xf numFmtId="0" fontId="15" fillId="2" borderId="1" xfId="8" applyFont="1" applyFill="1" applyBorder="1" applyAlignment="1">
      <alignment horizontal="center" vertical="center"/>
    </xf>
    <xf numFmtId="0" fontId="15" fillId="2" borderId="3" xfId="8" applyFont="1" applyFill="1" applyBorder="1" applyAlignment="1">
      <alignment horizontal="center" vertical="center"/>
    </xf>
    <xf numFmtId="0" fontId="15" fillId="2" borderId="5" xfId="8" applyFont="1" applyFill="1" applyBorder="1" applyAlignment="1">
      <alignment horizontal="center" vertical="center" wrapText="1"/>
    </xf>
    <xf numFmtId="0" fontId="15" fillId="2" borderId="7" xfId="8" applyFont="1" applyFill="1" applyBorder="1" applyAlignment="1">
      <alignment horizontal="center" vertical="center" wrapText="1"/>
    </xf>
    <xf numFmtId="0" fontId="15" fillId="2" borderId="12" xfId="8" applyFont="1" applyFill="1" applyBorder="1" applyAlignment="1">
      <alignment horizontal="center" vertical="center" wrapText="1"/>
    </xf>
    <xf numFmtId="0" fontId="16" fillId="2" borderId="5" xfId="8" applyFont="1" applyFill="1" applyBorder="1" applyAlignment="1">
      <alignment horizontal="center" vertical="center" wrapText="1"/>
    </xf>
    <xf numFmtId="0" fontId="16" fillId="2" borderId="12" xfId="8" applyFont="1" applyFill="1" applyBorder="1" applyAlignment="1">
      <alignment horizontal="center" vertical="center" wrapText="1"/>
    </xf>
    <xf numFmtId="0" fontId="16" fillId="2" borderId="5" xfId="8" applyFont="1" applyFill="1" applyBorder="1" applyAlignment="1">
      <alignment horizontal="center" wrapText="1"/>
    </xf>
    <xf numFmtId="0" fontId="16" fillId="2" borderId="7" xfId="8" applyFont="1" applyFill="1" applyBorder="1" applyAlignment="1">
      <alignment horizontal="center" wrapText="1"/>
    </xf>
    <xf numFmtId="0" fontId="16" fillId="2" borderId="12" xfId="8" applyFont="1" applyFill="1" applyBorder="1" applyAlignment="1">
      <alignment horizontal="center" wrapText="1"/>
    </xf>
    <xf numFmtId="0" fontId="13" fillId="35" borderId="15" xfId="0" applyFont="1" applyFill="1" applyBorder="1" applyAlignment="1">
      <alignment vertical="top"/>
    </xf>
    <xf numFmtId="0" fontId="13" fillId="35" borderId="0" xfId="0" applyFont="1" applyFill="1" applyBorder="1" applyAlignment="1">
      <alignment vertical="top"/>
    </xf>
    <xf numFmtId="0" fontId="13" fillId="35" borderId="10" xfId="0" applyFont="1" applyFill="1" applyBorder="1" applyAlignment="1">
      <alignment vertical="top"/>
    </xf>
    <xf numFmtId="0" fontId="13" fillId="35" borderId="14" xfId="0" applyFont="1" applyFill="1" applyBorder="1" applyAlignment="1">
      <alignment vertical="center" wrapText="1"/>
    </xf>
    <xf numFmtId="0" fontId="13" fillId="35" borderId="6" xfId="0" applyFont="1" applyFill="1" applyBorder="1" applyAlignment="1">
      <alignment vertical="center" wrapText="1"/>
    </xf>
    <xf numFmtId="0" fontId="13" fillId="35" borderId="11" xfId="0" applyFont="1" applyFill="1" applyBorder="1" applyAlignment="1">
      <alignment vertical="center" wrapText="1"/>
    </xf>
    <xf numFmtId="0" fontId="13" fillId="35" borderId="0" xfId="0" applyFont="1" applyFill="1" applyBorder="1" applyAlignment="1">
      <alignment horizontal="left" vertical="center" wrapText="1"/>
    </xf>
    <xf numFmtId="0" fontId="13" fillId="35" borderId="15" xfId="0" applyFont="1" applyFill="1" applyBorder="1" applyAlignment="1">
      <alignment vertical="center"/>
    </xf>
    <xf numFmtId="0" fontId="13" fillId="35" borderId="0" xfId="0" applyFont="1" applyFill="1" applyBorder="1" applyAlignment="1">
      <alignment vertical="center"/>
    </xf>
    <xf numFmtId="0" fontId="13" fillId="35" borderId="10" xfId="0" applyFont="1" applyFill="1" applyBorder="1" applyAlignment="1">
      <alignment vertical="center"/>
    </xf>
    <xf numFmtId="0" fontId="13" fillId="35" borderId="15" xfId="0" applyFont="1" applyFill="1" applyBorder="1" applyAlignment="1">
      <alignment vertical="center" wrapText="1"/>
    </xf>
    <xf numFmtId="0" fontId="13" fillId="35" borderId="0" xfId="0" applyFont="1" applyFill="1" applyBorder="1" applyAlignment="1">
      <alignment vertical="center" wrapText="1"/>
    </xf>
    <xf numFmtId="0" fontId="13" fillId="35" borderId="10" xfId="0" applyFont="1" applyFill="1" applyBorder="1" applyAlignment="1">
      <alignment vertical="center" wrapText="1"/>
    </xf>
    <xf numFmtId="0" fontId="12" fillId="0" borderId="0" xfId="0" applyFont="1" applyAlignment="1">
      <alignment horizontal="center"/>
    </xf>
    <xf numFmtId="0" fontId="12" fillId="0" borderId="0" xfId="0" applyFont="1" applyBorder="1" applyAlignment="1">
      <alignment horizontal="center"/>
    </xf>
    <xf numFmtId="0" fontId="13" fillId="0" borderId="5" xfId="0" applyFont="1" applyFill="1" applyBorder="1" applyAlignment="1">
      <alignment horizontal="left" vertical="center" wrapText="1"/>
    </xf>
    <xf numFmtId="0" fontId="13" fillId="0" borderId="7" xfId="0" applyFont="1" applyFill="1" applyBorder="1" applyAlignment="1">
      <alignment horizontal="left" vertical="center" wrapText="1"/>
    </xf>
    <xf numFmtId="0" fontId="13" fillId="0" borderId="12" xfId="0" applyFont="1" applyFill="1" applyBorder="1" applyAlignment="1">
      <alignment horizontal="left" vertical="center" wrapText="1"/>
    </xf>
    <xf numFmtId="0" fontId="14" fillId="0" borderId="8" xfId="0" applyFont="1" applyBorder="1" applyAlignment="1">
      <alignment horizontal="center" vertical="top"/>
    </xf>
    <xf numFmtId="0" fontId="14" fillId="0" borderId="13" xfId="0" applyFont="1" applyBorder="1" applyAlignment="1">
      <alignment horizontal="center" vertical="top"/>
    </xf>
    <xf numFmtId="0" fontId="14" fillId="0" borderId="9" xfId="0" applyFont="1" applyBorder="1" applyAlignment="1">
      <alignment horizontal="center" vertical="top"/>
    </xf>
    <xf numFmtId="0" fontId="13" fillId="0" borderId="15" xfId="0" applyFont="1" applyBorder="1" applyAlignment="1">
      <alignment vertical="top"/>
    </xf>
    <xf numFmtId="0" fontId="13" fillId="0" borderId="0" xfId="0" applyFont="1" applyBorder="1" applyAlignment="1">
      <alignment vertical="top"/>
    </xf>
    <xf numFmtId="0" fontId="13" fillId="0" borderId="10" xfId="0" applyFont="1" applyBorder="1" applyAlignment="1">
      <alignment vertical="top"/>
    </xf>
    <xf numFmtId="0" fontId="15" fillId="2" borderId="12" xfId="0" applyFont="1" applyFill="1" applyBorder="1" applyAlignment="1">
      <alignment horizontal="center" vertical="center" wrapText="1"/>
    </xf>
    <xf numFmtId="0" fontId="15" fillId="2" borderId="8" xfId="0"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0" applyFont="1" applyBorder="1" applyAlignment="1">
      <alignment horizontal="center" vertical="center"/>
    </xf>
    <xf numFmtId="0" fontId="14" fillId="0" borderId="6" xfId="0" applyFont="1" applyBorder="1" applyAlignment="1">
      <alignment horizontal="center" vertical="center"/>
    </xf>
    <xf numFmtId="0" fontId="14" fillId="0" borderId="11" xfId="0" applyFont="1" applyBorder="1" applyAlignment="1">
      <alignment horizontal="center" vertical="center"/>
    </xf>
    <xf numFmtId="0" fontId="13" fillId="0" borderId="15" xfId="0" applyFont="1" applyBorder="1" applyAlignment="1">
      <alignment vertical="center"/>
    </xf>
    <xf numFmtId="0" fontId="13" fillId="0" borderId="0" xfId="0" applyFont="1" applyBorder="1" applyAlignment="1">
      <alignment vertical="center"/>
    </xf>
    <xf numFmtId="0" fontId="13" fillId="0" borderId="10" xfId="0" applyFont="1" applyBorder="1" applyAlignment="1">
      <alignment vertical="center"/>
    </xf>
    <xf numFmtId="0" fontId="14" fillId="0" borderId="8" xfId="0" applyFont="1" applyBorder="1" applyAlignment="1">
      <alignment horizontal="center" vertical="center"/>
    </xf>
    <xf numFmtId="0" fontId="14" fillId="0" borderId="13" xfId="0" applyFont="1" applyBorder="1" applyAlignment="1">
      <alignment horizontal="center" vertical="center"/>
    </xf>
    <xf numFmtId="0" fontId="14" fillId="0" borderId="9" xfId="0" applyFont="1" applyBorder="1" applyAlignment="1">
      <alignment horizontal="center" vertical="center"/>
    </xf>
    <xf numFmtId="0" fontId="13" fillId="35" borderId="14" xfId="0" applyFont="1" applyFill="1" applyBorder="1" applyAlignment="1">
      <alignment horizontal="left" vertical="center" wrapText="1"/>
    </xf>
    <xf numFmtId="0" fontId="13" fillId="35" borderId="6" xfId="0" applyFont="1" applyFill="1" applyBorder="1" applyAlignment="1">
      <alignment horizontal="left" vertical="center" wrapText="1"/>
    </xf>
    <xf numFmtId="0" fontId="13" fillId="35" borderId="11" xfId="0" applyFont="1" applyFill="1" applyBorder="1" applyAlignment="1">
      <alignment horizontal="left" vertical="center" wrapText="1"/>
    </xf>
    <xf numFmtId="0" fontId="13" fillId="0" borderId="0" xfId="0" applyFont="1" applyBorder="1" applyAlignment="1">
      <alignment horizontal="left" vertical="center" wrapText="1"/>
    </xf>
    <xf numFmtId="0" fontId="13" fillId="0" borderId="6" xfId="0" applyFont="1" applyBorder="1" applyAlignment="1">
      <alignment horizontal="left" vertical="center" wrapText="1"/>
    </xf>
    <xf numFmtId="0" fontId="13" fillId="0" borderId="15" xfId="0" applyFont="1" applyBorder="1" applyAlignment="1">
      <alignment vertical="center" wrapText="1"/>
    </xf>
    <xf numFmtId="0" fontId="13" fillId="0" borderId="0" xfId="0" applyFont="1" applyBorder="1" applyAlignment="1">
      <alignment vertical="center" wrapText="1"/>
    </xf>
    <xf numFmtId="0" fontId="13" fillId="0" borderId="10" xfId="0" applyFont="1" applyBorder="1" applyAlignment="1">
      <alignment vertical="center" wrapText="1"/>
    </xf>
    <xf numFmtId="0" fontId="13" fillId="0" borderId="15" xfId="162" applyFont="1" applyBorder="1" applyAlignment="1">
      <alignment horizontal="left" vertical="center" wrapText="1"/>
    </xf>
    <xf numFmtId="0" fontId="49" fillId="0" borderId="0" xfId="162" applyFont="1" applyAlignment="1">
      <alignment horizontal="left" vertical="center" wrapText="1"/>
    </xf>
    <xf numFmtId="0" fontId="49" fillId="0" borderId="10" xfId="162" applyFont="1" applyBorder="1" applyAlignment="1">
      <alignment horizontal="left" vertical="center" wrapText="1"/>
    </xf>
    <xf numFmtId="0" fontId="15" fillId="2" borderId="5" xfId="0" applyFont="1" applyFill="1" applyBorder="1" applyAlignment="1">
      <alignment horizontal="justify" vertical="center" wrapText="1"/>
    </xf>
    <xf numFmtId="0" fontId="15" fillId="2" borderId="7" xfId="0" applyFont="1" applyFill="1" applyBorder="1" applyAlignment="1">
      <alignment horizontal="justify" vertical="center" wrapText="1"/>
    </xf>
    <xf numFmtId="0" fontId="15" fillId="2" borderId="12" xfId="0" applyFont="1" applyFill="1" applyBorder="1" applyAlignment="1">
      <alignment horizontal="justify" vertical="center" wrapText="1"/>
    </xf>
    <xf numFmtId="0" fontId="15" fillId="0" borderId="15" xfId="0" quotePrefix="1" applyFont="1" applyBorder="1" applyAlignment="1">
      <alignment horizontal="justify" vertical="center"/>
    </xf>
    <xf numFmtId="0" fontId="15" fillId="0" borderId="0" xfId="0" quotePrefix="1" applyFont="1" applyBorder="1" applyAlignment="1">
      <alignment horizontal="justify" vertical="center"/>
    </xf>
    <xf numFmtId="0" fontId="15" fillId="0" borderId="10" xfId="0" quotePrefix="1" applyFont="1" applyBorder="1" applyAlignment="1">
      <alignment horizontal="justify" vertical="center"/>
    </xf>
    <xf numFmtId="0" fontId="15" fillId="0" borderId="14" xfId="0" quotePrefix="1" applyFont="1" applyBorder="1" applyAlignment="1">
      <alignment horizontal="justify" vertical="center"/>
    </xf>
    <xf numFmtId="0" fontId="15" fillId="0" borderId="6" xfId="0" quotePrefix="1" applyFont="1" applyBorder="1" applyAlignment="1">
      <alignment horizontal="justify" vertical="center"/>
    </xf>
    <xf numFmtId="0" fontId="15" fillId="0" borderId="11" xfId="0" quotePrefix="1" applyFont="1" applyBorder="1" applyAlignment="1">
      <alignment horizontal="justify" vertical="center"/>
    </xf>
    <xf numFmtId="0" fontId="13" fillId="0" borderId="15" xfId="0" applyFont="1" applyBorder="1" applyAlignment="1">
      <alignment horizontal="justify" vertical="center"/>
    </xf>
    <xf numFmtId="0" fontId="13" fillId="0" borderId="0" xfId="0" quotePrefix="1" applyFont="1" applyBorder="1" applyAlignment="1">
      <alignment horizontal="justify" vertical="center"/>
    </xf>
    <xf numFmtId="0" fontId="13" fillId="0" borderId="10" xfId="0" quotePrefix="1" applyFont="1" applyBorder="1" applyAlignment="1">
      <alignment horizontal="justify" vertical="center"/>
    </xf>
    <xf numFmtId="0" fontId="24" fillId="2" borderId="5" xfId="0" applyFont="1" applyFill="1" applyBorder="1" applyAlignment="1">
      <alignment horizontal="center" vertical="center" wrapText="1"/>
    </xf>
    <xf numFmtId="0" fontId="13" fillId="0" borderId="5" xfId="6" applyFont="1" applyBorder="1" applyAlignment="1">
      <alignment horizontal="justify" vertical="center"/>
    </xf>
    <xf numFmtId="0" fontId="13" fillId="0" borderId="7" xfId="6" applyFont="1" applyBorder="1" applyAlignment="1">
      <alignment horizontal="justify" vertical="center"/>
    </xf>
    <xf numFmtId="0" fontId="13" fillId="0" borderId="12" xfId="6" applyFont="1" applyBorder="1" applyAlignment="1">
      <alignment horizontal="justify" vertical="center"/>
    </xf>
    <xf numFmtId="0" fontId="15" fillId="2" borderId="5" xfId="6" applyFont="1" applyFill="1" applyBorder="1" applyAlignment="1">
      <alignment horizontal="left" vertical="center" wrapText="1"/>
    </xf>
    <xf numFmtId="0" fontId="15" fillId="2" borderId="7" xfId="6" applyFont="1" applyFill="1" applyBorder="1" applyAlignment="1">
      <alignment horizontal="left" vertical="center" wrapText="1"/>
    </xf>
    <xf numFmtId="0" fontId="15" fillId="2" borderId="12" xfId="6" applyFont="1" applyFill="1" applyBorder="1" applyAlignment="1">
      <alignment horizontal="left" vertical="center" wrapText="1"/>
    </xf>
    <xf numFmtId="0" fontId="15" fillId="0" borderId="2" xfId="0" applyFont="1" applyBorder="1" applyAlignment="1">
      <alignment horizontal="center"/>
    </xf>
    <xf numFmtId="0" fontId="15" fillId="0" borderId="1" xfId="0" applyFont="1" applyBorder="1" applyAlignment="1">
      <alignment horizontal="center"/>
    </xf>
    <xf numFmtId="0" fontId="15" fillId="0" borderId="3" xfId="0" applyFont="1" applyBorder="1" applyAlignment="1">
      <alignment horizontal="center"/>
    </xf>
    <xf numFmtId="0" fontId="17" fillId="0" borderId="2" xfId="0" applyFont="1" applyBorder="1" applyAlignment="1">
      <alignment horizontal="center"/>
    </xf>
    <xf numFmtId="0" fontId="17" fillId="0" borderId="1" xfId="0" applyFont="1" applyBorder="1" applyAlignment="1">
      <alignment horizontal="center"/>
    </xf>
    <xf numFmtId="0" fontId="17" fillId="0" borderId="3" xfId="0" applyFont="1" applyBorder="1" applyAlignment="1">
      <alignment horizontal="center"/>
    </xf>
    <xf numFmtId="0" fontId="12" fillId="2" borderId="5" xfId="0" applyFont="1" applyFill="1" applyBorder="1" applyAlignment="1">
      <alignment horizontal="center" vertical="center" wrapText="1"/>
    </xf>
    <xf numFmtId="0" fontId="0" fillId="2" borderId="7" xfId="0" applyFill="1" applyBorder="1"/>
    <xf numFmtId="0" fontId="0" fillId="2" borderId="12" xfId="0" applyFill="1" applyBorder="1"/>
    <xf numFmtId="0" fontId="15" fillId="0" borderId="2" xfId="0" quotePrefix="1" applyFont="1" applyBorder="1" applyAlignment="1">
      <alignment horizontal="center" vertical="top"/>
    </xf>
    <xf numFmtId="0" fontId="15" fillId="0" borderId="1" xfId="0" quotePrefix="1" applyFont="1" applyBorder="1" applyAlignment="1">
      <alignment horizontal="center" vertical="top"/>
    </xf>
    <xf numFmtId="0" fontId="15" fillId="0" borderId="3" xfId="0" quotePrefix="1" applyFont="1" applyBorder="1" applyAlignment="1">
      <alignment horizontal="center" vertical="top"/>
    </xf>
    <xf numFmtId="0" fontId="15" fillId="2" borderId="1" xfId="0" applyFont="1" applyFill="1" applyBorder="1" applyAlignment="1">
      <alignment horizontal="center" vertical="center" wrapText="1"/>
    </xf>
    <xf numFmtId="0" fontId="15" fillId="0" borderId="5" xfId="0" applyFont="1" applyBorder="1" applyAlignment="1">
      <alignment horizontal="center" vertical="center"/>
    </xf>
    <xf numFmtId="0" fontId="15" fillId="0" borderId="12" xfId="0" applyFont="1" applyBorder="1" applyAlignment="1">
      <alignment horizontal="center" vertical="center"/>
    </xf>
    <xf numFmtId="43" fontId="13" fillId="0" borderId="14" xfId="1" quotePrefix="1" applyFont="1" applyBorder="1" applyAlignment="1">
      <alignment horizontal="center" vertical="center"/>
    </xf>
    <xf numFmtId="43" fontId="13" fillId="0" borderId="11" xfId="1" quotePrefix="1" applyFont="1" applyBorder="1" applyAlignment="1">
      <alignment horizontal="center" vertical="center"/>
    </xf>
    <xf numFmtId="0" fontId="15" fillId="0" borderId="5" xfId="0" applyFont="1" applyBorder="1" applyAlignment="1">
      <alignment horizontal="center" vertical="center" wrapText="1"/>
    </xf>
    <xf numFmtId="0" fontId="15" fillId="2" borderId="5" xfId="7" applyFont="1" applyFill="1" applyBorder="1" applyAlignment="1">
      <alignment horizontal="center" vertical="center" wrapText="1"/>
    </xf>
    <xf numFmtId="0" fontId="15" fillId="2" borderId="7" xfId="7" applyFont="1" applyFill="1" applyBorder="1" applyAlignment="1">
      <alignment horizontal="center" vertical="center" wrapText="1"/>
    </xf>
    <xf numFmtId="0" fontId="15" fillId="2" borderId="12" xfId="7" applyFont="1" applyFill="1" applyBorder="1" applyAlignment="1">
      <alignment horizontal="center" vertical="center" wrapText="1"/>
    </xf>
    <xf numFmtId="0" fontId="15" fillId="0" borderId="5" xfId="7" applyFont="1" applyBorder="1" applyAlignment="1">
      <alignment horizontal="justify" vertical="center" wrapText="1"/>
    </xf>
    <xf numFmtId="0" fontId="15" fillId="0" borderId="12" xfId="7" applyFont="1" applyBorder="1" applyAlignment="1">
      <alignment horizontal="justify" vertical="center" wrapText="1"/>
    </xf>
    <xf numFmtId="0" fontId="17" fillId="0" borderId="12" xfId="7" applyFont="1" applyBorder="1"/>
    <xf numFmtId="0" fontId="11" fillId="2" borderId="5" xfId="7" applyFont="1" applyFill="1" applyBorder="1" applyAlignment="1">
      <alignment horizontal="center" vertical="center" wrapText="1"/>
    </xf>
    <xf numFmtId="0" fontId="11" fillId="2" borderId="7" xfId="7" applyFont="1" applyFill="1" applyBorder="1" applyAlignment="1">
      <alignment horizontal="center" vertical="center" wrapText="1"/>
    </xf>
    <xf numFmtId="0" fontId="11" fillId="2" borderId="12" xfId="7" applyFont="1" applyFill="1" applyBorder="1" applyAlignment="1">
      <alignment horizontal="center" vertical="center" wrapText="1"/>
    </xf>
    <xf numFmtId="0" fontId="15" fillId="0" borderId="5" xfId="7" applyFont="1" applyFill="1" applyBorder="1" applyAlignment="1">
      <alignment horizontal="justify" vertical="center"/>
    </xf>
    <xf numFmtId="0" fontId="15" fillId="0" borderId="7" xfId="7" applyFont="1" applyFill="1" applyBorder="1" applyAlignment="1">
      <alignment horizontal="justify" vertical="center"/>
    </xf>
    <xf numFmtId="0" fontId="15" fillId="0" borderId="12" xfId="7" applyFont="1" applyFill="1" applyBorder="1" applyAlignment="1">
      <alignment horizontal="justify" vertical="center"/>
    </xf>
    <xf numFmtId="0" fontId="17" fillId="0" borderId="7" xfId="7" applyFont="1" applyBorder="1" applyAlignment="1">
      <alignment horizontal="center"/>
    </xf>
    <xf numFmtId="0" fontId="12" fillId="2" borderId="2" xfId="12" applyFont="1" applyFill="1" applyBorder="1" applyAlignment="1">
      <alignment horizontal="center" vertical="center" wrapText="1"/>
    </xf>
    <xf numFmtId="0" fontId="12" fillId="2" borderId="3" xfId="12" applyFont="1" applyFill="1" applyBorder="1" applyAlignment="1">
      <alignment horizontal="center" vertical="center" wrapText="1"/>
    </xf>
    <xf numFmtId="0" fontId="17" fillId="2" borderId="7" xfId="0" applyFont="1" applyFill="1" applyBorder="1"/>
    <xf numFmtId="0" fontId="15" fillId="2" borderId="2" xfId="12" applyFont="1" applyFill="1" applyBorder="1" applyAlignment="1">
      <alignment horizontal="center" vertical="center" wrapText="1"/>
    </xf>
    <xf numFmtId="0" fontId="15" fillId="2" borderId="3" xfId="12" applyFont="1" applyFill="1" applyBorder="1" applyAlignment="1">
      <alignment horizontal="center" vertical="center" wrapText="1"/>
    </xf>
  </cellXfs>
  <cellStyles count="205">
    <cellStyle name="20% - Énfasis1" xfId="123" builtinId="30" customBuiltin="1"/>
    <cellStyle name="20% - Énfasis1 2" xfId="16"/>
    <cellStyle name="20% - Énfasis1 3" xfId="177"/>
    <cellStyle name="20% - Énfasis2" xfId="127" builtinId="34" customBuiltin="1"/>
    <cellStyle name="20% - Énfasis2 2" xfId="17"/>
    <cellStyle name="20% - Énfasis2 3" xfId="178"/>
    <cellStyle name="20% - Énfasis3" xfId="131" builtinId="38" customBuiltin="1"/>
    <cellStyle name="20% - Énfasis3 2" xfId="18"/>
    <cellStyle name="20% - Énfasis3 3" xfId="179"/>
    <cellStyle name="20% - Énfasis4" xfId="135" builtinId="42" customBuiltin="1"/>
    <cellStyle name="20% - Énfasis4 2" xfId="19"/>
    <cellStyle name="20% - Énfasis4 3" xfId="180"/>
    <cellStyle name="20% - Énfasis5" xfId="139" builtinId="46" customBuiltin="1"/>
    <cellStyle name="20% - Énfasis5 2" xfId="20"/>
    <cellStyle name="20% - Énfasis5 3" xfId="21"/>
    <cellStyle name="20% - Énfasis5 4" xfId="181"/>
    <cellStyle name="20% - Énfasis6" xfId="143" builtinId="50" customBuiltin="1"/>
    <cellStyle name="20% - Énfasis6 2" xfId="22"/>
    <cellStyle name="20% - Énfasis6 3" xfId="23"/>
    <cellStyle name="20% - Énfasis6 4" xfId="182"/>
    <cellStyle name="40% - Énfasis1" xfId="124" builtinId="31" customBuiltin="1"/>
    <cellStyle name="40% - Énfasis1 2" xfId="24"/>
    <cellStyle name="40% - Énfasis1 3" xfId="25"/>
    <cellStyle name="40% - Énfasis1 4" xfId="183"/>
    <cellStyle name="40% - Énfasis2" xfId="128" builtinId="35" customBuiltin="1"/>
    <cellStyle name="40% - Énfasis2 2" xfId="26"/>
    <cellStyle name="40% - Énfasis2 3" xfId="27"/>
    <cellStyle name="40% - Énfasis2 4" xfId="184"/>
    <cellStyle name="40% - Énfasis3" xfId="132" builtinId="39" customBuiltin="1"/>
    <cellStyle name="40% - Énfasis3 2" xfId="28"/>
    <cellStyle name="40% - Énfasis3 3" xfId="185"/>
    <cellStyle name="40% - Énfasis4" xfId="136" builtinId="43" customBuiltin="1"/>
    <cellStyle name="40% - Énfasis4 2" xfId="29"/>
    <cellStyle name="40% - Énfasis4 3" xfId="30"/>
    <cellStyle name="40% - Énfasis4 4" xfId="186"/>
    <cellStyle name="40% - Énfasis5" xfId="140" builtinId="47" customBuiltin="1"/>
    <cellStyle name="40% - Énfasis5 2" xfId="31"/>
    <cellStyle name="40% - Énfasis5 3" xfId="32"/>
    <cellStyle name="40% - Énfasis5 4" xfId="187"/>
    <cellStyle name="40% - Énfasis6" xfId="144" builtinId="51" customBuiltin="1"/>
    <cellStyle name="40% - Énfasis6 2" xfId="33"/>
    <cellStyle name="40% - Énfasis6 3" xfId="34"/>
    <cellStyle name="40% - Énfasis6 4" xfId="188"/>
    <cellStyle name="60% - Énfasis1" xfId="125" builtinId="32" customBuiltin="1"/>
    <cellStyle name="60% - Énfasis1 2" xfId="35"/>
    <cellStyle name="60% - Énfasis2" xfId="129" builtinId="36" customBuiltin="1"/>
    <cellStyle name="60% - Énfasis2 2" xfId="36"/>
    <cellStyle name="60% - Énfasis3" xfId="133" builtinId="40" customBuiltin="1"/>
    <cellStyle name="60% - Énfasis3 2" xfId="37"/>
    <cellStyle name="60% - Énfasis3 3" xfId="189"/>
    <cellStyle name="60% - Énfasis4" xfId="137" builtinId="44" customBuiltin="1"/>
    <cellStyle name="60% - Énfasis4 2" xfId="38"/>
    <cellStyle name="60% - Énfasis4 3" xfId="190"/>
    <cellStyle name="60% - Énfasis5" xfId="141" builtinId="48" customBuiltin="1"/>
    <cellStyle name="60% - Énfasis5 2" xfId="39"/>
    <cellStyle name="60% - Énfasis6" xfId="145" builtinId="52" customBuiltin="1"/>
    <cellStyle name="60% - Énfasis6 2" xfId="40"/>
    <cellStyle name="60% - Énfasis6 3" xfId="191"/>
    <cellStyle name="Buena" xfId="111" builtinId="26" customBuiltin="1"/>
    <cellStyle name="Buena 2" xfId="41"/>
    <cellStyle name="Cálculo" xfId="116" builtinId="22" customBuiltin="1"/>
    <cellStyle name="Cálculo 2" xfId="42"/>
    <cellStyle name="Celda de comprobación" xfId="118" builtinId="23" customBuiltin="1"/>
    <cellStyle name="Celda de comprobación 2" xfId="43"/>
    <cellStyle name="Celda vinculada" xfId="117" builtinId="24" customBuiltin="1"/>
    <cellStyle name="Celda vinculada 2" xfId="44"/>
    <cellStyle name="Encabezado 4" xfId="110" builtinId="19" customBuiltin="1"/>
    <cellStyle name="Encabezado 4 2" xfId="45"/>
    <cellStyle name="Énfasis1" xfId="122" builtinId="29" customBuiltin="1"/>
    <cellStyle name="Énfasis1 2" xfId="46"/>
    <cellStyle name="Énfasis2" xfId="126" builtinId="33" customBuiltin="1"/>
    <cellStyle name="Énfasis2 2" xfId="47"/>
    <cellStyle name="Énfasis3" xfId="130" builtinId="37" customBuiltin="1"/>
    <cellStyle name="Énfasis3 2" xfId="48"/>
    <cellStyle name="Énfasis4" xfId="134" builtinId="41" customBuiltin="1"/>
    <cellStyle name="Énfasis4 2" xfId="49"/>
    <cellStyle name="Énfasis5" xfId="138" builtinId="45" customBuiltin="1"/>
    <cellStyle name="Énfasis5 2" xfId="50"/>
    <cellStyle name="Énfasis6" xfId="142" builtinId="49" customBuiltin="1"/>
    <cellStyle name="Énfasis6 2" xfId="51"/>
    <cellStyle name="Entrada" xfId="114" builtinId="20" customBuiltin="1"/>
    <cellStyle name="Entrada 2" xfId="52"/>
    <cellStyle name="Euro" xfId="53"/>
    <cellStyle name="Excel Built-in Normal" xfId="54"/>
    <cellStyle name="Incorrecto" xfId="112" builtinId="27" customBuiltin="1"/>
    <cellStyle name="Incorrecto 2" xfId="55"/>
    <cellStyle name="Millares" xfId="1" builtinId="3"/>
    <cellStyle name="Millares 2" xfId="2"/>
    <cellStyle name="Millares 2 2" xfId="3"/>
    <cellStyle name="Millares 2 2 2" xfId="150"/>
    <cellStyle name="Millares 2 3" xfId="56"/>
    <cellStyle name="Millares 2 3 2" xfId="151"/>
    <cellStyle name="Millares 2 4" xfId="149"/>
    <cellStyle name="Millares 3" xfId="4"/>
    <cellStyle name="Millares 3 2" xfId="57"/>
    <cellStyle name="Millares 3 2 2" xfId="153"/>
    <cellStyle name="Millares 3 3" xfId="154"/>
    <cellStyle name="Millares 3 4" xfId="152"/>
    <cellStyle name="Millares 4" xfId="5"/>
    <cellStyle name="Millares 4 2" xfId="155"/>
    <cellStyle name="Millares 4 2 2" xfId="193"/>
    <cellStyle name="Millares 4 3" xfId="192"/>
    <cellStyle name="Millares 5" xfId="58"/>
    <cellStyle name="Millares 5 2" xfId="157"/>
    <cellStyle name="Millares 5 3" xfId="156"/>
    <cellStyle name="Millares 6" xfId="59"/>
    <cellStyle name="Millares 6 2" xfId="158"/>
    <cellStyle name="Millares 7" xfId="60"/>
    <cellStyle name="Millares 7 2" xfId="61"/>
    <cellStyle name="Moneda" xfId="148" builtinId="4"/>
    <cellStyle name="Moneda 2" xfId="62"/>
    <cellStyle name="Moneda 2 2" xfId="194"/>
    <cellStyle name="Moneda 3" xfId="63"/>
    <cellStyle name="Neutral" xfId="113" builtinId="28" customBuiltin="1"/>
    <cellStyle name="Neutral 2" xfId="64"/>
    <cellStyle name="Normal" xfId="0" builtinId="0"/>
    <cellStyle name="Normal 10" xfId="65"/>
    <cellStyle name="Normal 10 2" xfId="66"/>
    <cellStyle name="Normal 10 3" xfId="159"/>
    <cellStyle name="Normal 10 4" xfId="195"/>
    <cellStyle name="Normal 11" xfId="67"/>
    <cellStyle name="Normal 12" xfId="68"/>
    <cellStyle name="Normal 12 2" xfId="69"/>
    <cellStyle name="Normal 13" xfId="70"/>
    <cellStyle name="Normal 13 2" xfId="71"/>
    <cellStyle name="Normal 14" xfId="72"/>
    <cellStyle name="Normal 15" xfId="73"/>
    <cellStyle name="Normal 16" xfId="74"/>
    <cellStyle name="Normal 17" xfId="75"/>
    <cellStyle name="Normal 17 2" xfId="76"/>
    <cellStyle name="Normal 18" xfId="77"/>
    <cellStyle name="Normal 19" xfId="146"/>
    <cellStyle name="Normal 2" xfId="6"/>
    <cellStyle name="Normal 2 2" xfId="7"/>
    <cellStyle name="Normal 2 2 2" xfId="78"/>
    <cellStyle name="Normal 2 2 2 2" xfId="162"/>
    <cellStyle name="Normal 2 2 3" xfId="161"/>
    <cellStyle name="Normal 2 3" xfId="79"/>
    <cellStyle name="Normal 2 3 2" xfId="163"/>
    <cellStyle name="Normal 2 4" xfId="80"/>
    <cellStyle name="Normal 2 5" xfId="81"/>
    <cellStyle name="Normal 2 6" xfId="82"/>
    <cellStyle name="Normal 2 7" xfId="83"/>
    <cellStyle name="Normal 2 8" xfId="84"/>
    <cellStyle name="Normal 2 9" xfId="160"/>
    <cellStyle name="Normal 2_APP-1" xfId="196"/>
    <cellStyle name="Normal 3" xfId="8"/>
    <cellStyle name="Normal 3 2" xfId="9"/>
    <cellStyle name="Normal 3 2 2" xfId="165"/>
    <cellStyle name="Normal 3 2 3" xfId="197"/>
    <cellStyle name="Normal 3 3" xfId="85"/>
    <cellStyle name="Normal 3 3 2" xfId="166"/>
    <cellStyle name="Normal 3 4" xfId="86"/>
    <cellStyle name="Normal 3 5" xfId="87"/>
    <cellStyle name="Normal 3 6" xfId="164"/>
    <cellStyle name="Normal 4" xfId="10"/>
    <cellStyle name="Normal 4 2" xfId="88"/>
    <cellStyle name="Normal 4 2 2" xfId="168"/>
    <cellStyle name="Normal 4 3" xfId="167"/>
    <cellStyle name="Normal 5" xfId="11"/>
    <cellStyle name="Normal 5 2" xfId="89"/>
    <cellStyle name="Normal 5 3" xfId="90"/>
    <cellStyle name="Normal 5 4" xfId="169"/>
    <cellStyle name="Normal 5 5" xfId="198"/>
    <cellStyle name="Normal 6" xfId="91"/>
    <cellStyle name="Normal 6 2" xfId="170"/>
    <cellStyle name="Normal 7" xfId="92"/>
    <cellStyle name="Normal 7 2" xfId="172"/>
    <cellStyle name="Normal 7 3" xfId="171"/>
    <cellStyle name="Normal 8" xfId="93"/>
    <cellStyle name="Normal 8 2" xfId="173"/>
    <cellStyle name="Normal 8 3" xfId="199"/>
    <cellStyle name="Normal 9" xfId="94"/>
    <cellStyle name="Normal 9 2" xfId="174"/>
    <cellStyle name="Normal 9 3" xfId="200"/>
    <cellStyle name="Normal_FORMATO IAIE IAT" xfId="12"/>
    <cellStyle name="Normal_Formatos E-M  2008 Benito Juárez" xfId="13"/>
    <cellStyle name="Notas 2" xfId="95"/>
    <cellStyle name="Notas 2 2" xfId="201"/>
    <cellStyle name="Notas 3" xfId="96"/>
    <cellStyle name="Notas 4" xfId="147"/>
    <cellStyle name="Porcentual" xfId="105" builtinId="5"/>
    <cellStyle name="Porcentual 2" xfId="14"/>
    <cellStyle name="Porcentual 2 2" xfId="15"/>
    <cellStyle name="Porcentual 2 2 2" xfId="175"/>
    <cellStyle name="Porcentual 2 3" xfId="176"/>
    <cellStyle name="Porcentual 3" xfId="203"/>
    <cellStyle name="Porcentual 4" xfId="202"/>
    <cellStyle name="Salida" xfId="115" builtinId="21" customBuiltin="1"/>
    <cellStyle name="Salida 2" xfId="97"/>
    <cellStyle name="Texto de advertencia" xfId="119" builtinId="11" customBuiltin="1"/>
    <cellStyle name="Texto de advertencia 2" xfId="98"/>
    <cellStyle name="Texto explicativo" xfId="120" builtinId="53" customBuiltin="1"/>
    <cellStyle name="Texto explicativo 2" xfId="99"/>
    <cellStyle name="Título" xfId="106" builtinId="15" customBuiltin="1"/>
    <cellStyle name="Título 1" xfId="107" builtinId="16" customBuiltin="1"/>
    <cellStyle name="Título 1 2" xfId="100"/>
    <cellStyle name="Título 2" xfId="108" builtinId="17" customBuiltin="1"/>
    <cellStyle name="Título 2 2" xfId="101"/>
    <cellStyle name="Título 3" xfId="109" builtinId="18" customBuiltin="1"/>
    <cellStyle name="Título 3 2" xfId="102"/>
    <cellStyle name="Título 4" xfId="103"/>
    <cellStyle name="Título 5" xfId="204"/>
    <cellStyle name="Total" xfId="121" builtinId="25" customBuiltin="1"/>
    <cellStyle name="Total 2" xfId="104"/>
  </cellStyles>
  <dxfs count="6">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4.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7.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externalLink" Target="externalLinks/externalLink6.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1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1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1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14.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15.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16.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17.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18.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19.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20.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2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2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2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24.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25.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26.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27.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28.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29.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642938</xdr:colOff>
      <xdr:row>14</xdr:row>
      <xdr:rowOff>64823</xdr:rowOff>
    </xdr:from>
    <xdr:to>
      <xdr:col>4</xdr:col>
      <xdr:colOff>464345</xdr:colOff>
      <xdr:row>21</xdr:row>
      <xdr:rowOff>31750</xdr:rowOff>
    </xdr:to>
    <xdr:sp macro="" textlink="">
      <xdr:nvSpPr>
        <xdr:cNvPr id="2" name="1 Rectángulo"/>
        <xdr:cNvSpPr/>
      </xdr:nvSpPr>
      <xdr:spPr>
        <a:xfrm>
          <a:off x="3024188" y="3472656"/>
          <a:ext cx="3186907" cy="1448594"/>
        </a:xfrm>
        <a:prstGeom prst="rect">
          <a:avLst/>
        </a:prstGeom>
        <a:solidFill>
          <a:sysClr val="window" lastClr="FFFFFF"/>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s-ES" sz="4000" b="1" cap="none" spc="0">
              <a:ln w="12700">
                <a:solidFill>
                  <a:schemeClr val="tx2">
                    <a:satMod val="155000"/>
                  </a:schemeClr>
                </a:solidFill>
                <a:prstDash val="solid"/>
              </a:ln>
              <a:solidFill>
                <a:sysClr val="windowText" lastClr="000000"/>
              </a:solidFill>
              <a:effectLst>
                <a:outerShdw blurRad="41275" dist="20320" dir="1800000" algn="tl" rotWithShape="0">
                  <a:srgbClr val="000000">
                    <a:alpha val="40000"/>
                  </a:srgbClr>
                </a:outerShdw>
              </a:effectLst>
            </a:rPr>
            <a:t>No</a:t>
          </a:r>
          <a:r>
            <a:rPr lang="es-ES" sz="4000" b="1" cap="none" spc="0" baseline="0">
              <a:ln w="12700">
                <a:solidFill>
                  <a:schemeClr val="tx2">
                    <a:satMod val="155000"/>
                  </a:schemeClr>
                </a:solidFill>
                <a:prstDash val="solid"/>
              </a:ln>
              <a:solidFill>
                <a:sysClr val="windowText" lastClr="000000"/>
              </a:solidFill>
              <a:effectLst>
                <a:outerShdw blurRad="41275" dist="20320" dir="1800000" algn="tl" rotWithShape="0">
                  <a:srgbClr val="000000">
                    <a:alpha val="40000"/>
                  </a:srgbClr>
                </a:outerShdw>
              </a:effectLst>
            </a:rPr>
            <a:t>  Aplica</a:t>
          </a:r>
          <a:endParaRPr lang="es-ES" sz="4000" b="1" cap="none" spc="0">
            <a:ln w="12700">
              <a:solidFill>
                <a:schemeClr val="tx2">
                  <a:satMod val="155000"/>
                </a:schemeClr>
              </a:solidFill>
              <a:prstDash val="solid"/>
            </a:ln>
            <a:solidFill>
              <a:sysClr val="windowText" lastClr="000000"/>
            </a:solidFill>
            <a:effectLst>
              <a:outerShdw blurRad="41275" dist="20320" dir="1800000" algn="tl" rotWithShape="0">
                <a:srgbClr val="000000">
                  <a:alpha val="40000"/>
                </a:srgbClr>
              </a:outerShdw>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404812</xdr:colOff>
      <xdr:row>7</xdr:row>
      <xdr:rowOff>190501</xdr:rowOff>
    </xdr:from>
    <xdr:to>
      <xdr:col>4</xdr:col>
      <xdr:colOff>571500</xdr:colOff>
      <xdr:row>14</xdr:row>
      <xdr:rowOff>71439</xdr:rowOff>
    </xdr:to>
    <xdr:sp macro="" textlink="">
      <xdr:nvSpPr>
        <xdr:cNvPr id="2" name="1 Rectángulo"/>
        <xdr:cNvSpPr/>
      </xdr:nvSpPr>
      <xdr:spPr>
        <a:xfrm>
          <a:off x="3119437" y="2119314"/>
          <a:ext cx="3167063" cy="1464469"/>
        </a:xfrm>
        <a:prstGeom prst="rect">
          <a:avLst/>
        </a:prstGeom>
        <a:solidFill>
          <a:sysClr val="window" lastClr="FFFFFF"/>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s-ES" sz="4000" b="1" cap="none" spc="0">
              <a:ln w="12700">
                <a:solidFill>
                  <a:schemeClr val="tx2">
                    <a:satMod val="155000"/>
                  </a:schemeClr>
                </a:solidFill>
                <a:prstDash val="solid"/>
              </a:ln>
              <a:solidFill>
                <a:sysClr val="windowText" lastClr="000000"/>
              </a:solidFill>
              <a:effectLst>
                <a:outerShdw blurRad="41275" dist="20320" dir="1800000" algn="tl" rotWithShape="0">
                  <a:srgbClr val="000000">
                    <a:alpha val="40000"/>
                  </a:srgbClr>
                </a:outerShdw>
              </a:effectLst>
            </a:rPr>
            <a:t>No</a:t>
          </a:r>
          <a:r>
            <a:rPr lang="es-ES" sz="4000" b="1" cap="none" spc="0" baseline="0">
              <a:ln w="12700">
                <a:solidFill>
                  <a:schemeClr val="tx2">
                    <a:satMod val="155000"/>
                  </a:schemeClr>
                </a:solidFill>
                <a:prstDash val="solid"/>
              </a:ln>
              <a:solidFill>
                <a:sysClr val="windowText" lastClr="000000"/>
              </a:solidFill>
              <a:effectLst>
                <a:outerShdw blurRad="41275" dist="20320" dir="1800000" algn="tl" rotWithShape="0">
                  <a:srgbClr val="000000">
                    <a:alpha val="40000"/>
                  </a:srgbClr>
                </a:outerShdw>
              </a:effectLst>
            </a:rPr>
            <a:t>  Aplica</a:t>
          </a:r>
          <a:endParaRPr lang="es-ES" sz="4000" b="1" cap="none" spc="0">
            <a:ln w="12700">
              <a:solidFill>
                <a:schemeClr val="tx2">
                  <a:satMod val="155000"/>
                </a:schemeClr>
              </a:solidFill>
              <a:prstDash val="solid"/>
            </a:ln>
            <a:solidFill>
              <a:sysClr val="windowText" lastClr="000000"/>
            </a:solidFill>
            <a:effectLst>
              <a:outerShdw blurRad="41275" dist="20320" dir="1800000" algn="tl" rotWithShape="0">
                <a:srgbClr val="000000">
                  <a:alpha val="40000"/>
                </a:srgbClr>
              </a:outerShdw>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742950</xdr:colOff>
      <xdr:row>8</xdr:row>
      <xdr:rowOff>152400</xdr:rowOff>
    </xdr:from>
    <xdr:to>
      <xdr:col>2</xdr:col>
      <xdr:colOff>528638</xdr:colOff>
      <xdr:row>14</xdr:row>
      <xdr:rowOff>245269</xdr:rowOff>
    </xdr:to>
    <xdr:sp macro="" textlink="">
      <xdr:nvSpPr>
        <xdr:cNvPr id="2" name="1 Rectángulo"/>
        <xdr:cNvSpPr/>
      </xdr:nvSpPr>
      <xdr:spPr>
        <a:xfrm>
          <a:off x="3562350" y="1504950"/>
          <a:ext cx="3167063" cy="1464469"/>
        </a:xfrm>
        <a:prstGeom prst="rect">
          <a:avLst/>
        </a:prstGeom>
        <a:solidFill>
          <a:sysClr val="window" lastClr="FFFFFF"/>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s-ES" sz="4000" b="1" cap="none" spc="0">
              <a:ln w="12700">
                <a:solidFill>
                  <a:schemeClr val="tx2">
                    <a:satMod val="155000"/>
                  </a:schemeClr>
                </a:solidFill>
                <a:prstDash val="solid"/>
              </a:ln>
              <a:solidFill>
                <a:sysClr val="windowText" lastClr="000000"/>
              </a:solidFill>
              <a:effectLst>
                <a:outerShdw blurRad="41275" dist="20320" dir="1800000" algn="tl" rotWithShape="0">
                  <a:srgbClr val="000000">
                    <a:alpha val="40000"/>
                  </a:srgbClr>
                </a:outerShdw>
              </a:effectLst>
            </a:rPr>
            <a:t>No</a:t>
          </a:r>
          <a:r>
            <a:rPr lang="es-ES" sz="4000" b="1" cap="none" spc="0" baseline="0">
              <a:ln w="12700">
                <a:solidFill>
                  <a:schemeClr val="tx2">
                    <a:satMod val="155000"/>
                  </a:schemeClr>
                </a:solidFill>
                <a:prstDash val="solid"/>
              </a:ln>
              <a:solidFill>
                <a:sysClr val="windowText" lastClr="000000"/>
              </a:solidFill>
              <a:effectLst>
                <a:outerShdw blurRad="41275" dist="20320" dir="1800000" algn="tl" rotWithShape="0">
                  <a:srgbClr val="000000">
                    <a:alpha val="40000"/>
                  </a:srgbClr>
                </a:outerShdw>
              </a:effectLst>
            </a:rPr>
            <a:t>  Aplica</a:t>
          </a:r>
          <a:endParaRPr lang="es-ES" sz="4000" b="1" cap="none" spc="0">
            <a:ln w="12700">
              <a:solidFill>
                <a:schemeClr val="tx2">
                  <a:satMod val="155000"/>
                </a:schemeClr>
              </a:solidFill>
              <a:prstDash val="solid"/>
            </a:ln>
            <a:solidFill>
              <a:sysClr val="windowText" lastClr="000000"/>
            </a:solidFill>
            <a:effectLst>
              <a:outerShdw blurRad="41275" dist="20320" dir="1800000" algn="tl" rotWithShape="0">
                <a:srgbClr val="000000">
                  <a:alpha val="40000"/>
                </a:srgbClr>
              </a:outerShdw>
            </a:effectLst>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is%20documentos/2008/Macros/IAT/IAT%20ver%2010.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Mis%20documentos\2008\Macros\IAT\IAT%20ver%2010.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Documents%20and%20Settings\SFINANZAS\Configuraci&#243;n%20local\Archivos%20temporales%20de%20Internet\Content.Outlook\P59IK4FR\Mis%20documentos\2008\Macros\IAT\IAT%20ver%2010.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cuments%20and%20Settings/SFINANZAS/Mis%20documentos/EJERCICIO%202009/GU&#205;A%20IAT2009/GU&#205;A%20E-J%202009/GUIA%20IAT%20ENERO-DICIEMBRE/GU&#205;A%20ULTIMA/Copia%20de%20IAT%20ver%209.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Documents%20and%20Settings\SFINANZAS\Configuraci&#243;n%20local\Archivos%20temporales%20de%20Internet\Content.Outlook\P59IK4FR\GUIA%20IAT%20ENERO-DICIEMBRE\GU&#205;A%20ULTIMA\Copia%20de%20IAT%20ver%209.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Documents%20and%20Settings\SFINANZAS\Mis%20documentos\EJERCICIO%202009\GU&#205;A%20IAT2009\GU&#205;A%20E-J%202009\GUIA%20IAT%20ENERO-DICIEMBRE\GU&#205;A%20ULTIMA\Copia%20de%20IAT%20ver%209.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Finanzas/AppData/Local/Microsoft/Windows/Temporary%20Internet%20Files/Content.Outlook/64HL10I4/ESTADO%20ANAL&#205;TICO%20DEL%20EJERCICIO.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ICIO"/>
      <sheetName val="datos"/>
      <sheetName val="EPCG"/>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4">
          <cell r="Y4" t="str">
            <v>ASAMBLEA LEGISLATIVA DEL DF</v>
          </cell>
        </row>
        <row r="5">
          <cell r="Y5" t="str">
            <v>AUTORIDAD DEL CENTRO HISTÓRICO</v>
          </cell>
          <cell r="AJ5" t="str">
            <v>01C001</v>
          </cell>
          <cell r="AK5" t="str">
            <v>JEFATURA DE GOBIERNO DEL DF</v>
          </cell>
          <cell r="AL5" t="str">
            <v>UNIDAD RESPONSABLE: 01 C0 01 JEFATURA DE GOBIERNO DEL DF</v>
          </cell>
          <cell r="AM5" t="str">
            <v>JEFATURA</v>
          </cell>
          <cell r="AO5" t="str">
            <v>01</v>
          </cell>
          <cell r="AP5" t="str">
            <v>LEGISLATIVO</v>
          </cell>
          <cell r="AR5" t="str">
            <v>00</v>
          </cell>
          <cell r="AS5" t="str">
            <v>Acciones del Programa Normal</v>
          </cell>
          <cell r="AU5" t="str">
            <v>000000</v>
          </cell>
          <cell r="AV5" t="str">
            <v>Actividad especial para operaciones ajenas</v>
          </cell>
          <cell r="AW5" t="str">
            <v>---</v>
          </cell>
          <cell r="DE5" t="str">
            <v>ASAMBLEA LEGISLATIVA DEL DF</v>
          </cell>
          <cell r="DF5" t="str">
            <v>NO</v>
          </cell>
          <cell r="DH5" t="str">
            <v>ASAMBLEA LEGISLATIVA DEL DF</v>
          </cell>
          <cell r="DI5" t="str">
            <v>NO</v>
          </cell>
        </row>
        <row r="6">
          <cell r="Y6" t="str">
            <v>CAJA DE PREVISIÓN DE LA POLICÍA AUXILIAR DEL DF</v>
          </cell>
          <cell r="AJ6" t="str">
            <v>01CD01</v>
          </cell>
          <cell r="AK6" t="str">
            <v>AUTORIDAD DEL CENTRO HISTÓRICO</v>
          </cell>
          <cell r="AL6" t="str">
            <v>UNIDAD RESPONSABLE: 01 CD 01 AUTORIDAD DEL CENTRO HISTÓRICO</v>
          </cell>
          <cell r="AM6" t="str">
            <v>ACH</v>
          </cell>
          <cell r="AO6" t="str">
            <v>02</v>
          </cell>
          <cell r="AP6" t="str">
            <v>IMPARTICIÓN DE JUSTICIA</v>
          </cell>
          <cell r="AR6" t="str">
            <v>01</v>
          </cell>
          <cell r="AS6" t="str">
            <v>Proyecto GEF</v>
          </cell>
          <cell r="AU6" t="str">
            <v>010042</v>
          </cell>
          <cell r="AV6" t="str">
            <v>Transferencias a Órganos Autónomos</v>
          </cell>
          <cell r="AW6" t="str">
            <v>A/P</v>
          </cell>
          <cell r="DE6" t="str">
            <v>AUTORIDAD DEL CENTRO HISTÓRICO</v>
          </cell>
          <cell r="DF6" t="str">
            <v>NO</v>
          </cell>
          <cell r="DH6" t="str">
            <v>AUTORIDAD DEL CENTRO HISTÓRICO</v>
          </cell>
          <cell r="DI6" t="str">
            <v>NO</v>
          </cell>
        </row>
        <row r="7">
          <cell r="Y7" t="str">
            <v>CAJA DE PREVISIÓN DE LA POLICÍA PREVENTIVA</v>
          </cell>
          <cell r="AJ7" t="str">
            <v>01PDDF</v>
          </cell>
          <cell r="AK7" t="str">
            <v>SISTEMA PARA EL DESARROLLO INTEGRAL DE LA FAMILIA DEL DF</v>
          </cell>
          <cell r="AL7" t="str">
            <v>UNIDAD RESPONSABLE: 01 PD DF SISTEMA PARA EL DESARROLLO INTEGRAL DE LA FAMILIA DEL DF</v>
          </cell>
          <cell r="AM7" t="str">
            <v>DIFDF</v>
          </cell>
          <cell r="AO7" t="str">
            <v>03</v>
          </cell>
          <cell r="AP7" t="str">
            <v>ADMINISTRACIÓN PÚBLICA</v>
          </cell>
          <cell r="AR7" t="str">
            <v>02</v>
          </cell>
          <cell r="AS7" t="str">
            <v>Programa Nacional de Seguridad Pública</v>
          </cell>
          <cell r="AU7" t="str">
            <v>020042</v>
          </cell>
          <cell r="AV7" t="str">
            <v>Transferencias a Órganos Autónomos</v>
          </cell>
          <cell r="AW7" t="str">
            <v>A/P</v>
          </cell>
          <cell r="DE7" t="str">
            <v>CAJA DE PREVISIÓN DE LA POLICÍA AUXILIAR DEL DF</v>
          </cell>
          <cell r="DF7" t="str">
            <v>NO</v>
          </cell>
          <cell r="DH7" t="str">
            <v>CAJA DE PREVISIÓN DE LA POLICÍA AUXILIAR DEL DF</v>
          </cell>
          <cell r="DI7" t="str">
            <v>NO</v>
          </cell>
        </row>
        <row r="8">
          <cell r="Y8" t="str">
            <v>CAJA DE PREVISIÓN PARA TRABAJADORES A LISTA DE RAYA DEL GDF</v>
          </cell>
          <cell r="AJ8" t="str">
            <v>02C001</v>
          </cell>
          <cell r="AK8" t="str">
            <v>SECRETARÍA DE GOBIERNO</v>
          </cell>
          <cell r="AL8" t="str">
            <v>UNIDAD RESPONSABLE: 02 C0 01 SECRETARÍA DE GOBIERNO</v>
          </cell>
          <cell r="AM8" t="str">
            <v>GOBIERNO</v>
          </cell>
          <cell r="AO8" t="str">
            <v>04</v>
          </cell>
          <cell r="AP8" t="str">
            <v>CONTROL Y EVALUACIÓN DE LA GESTIÓN GUBERNAMENTAL</v>
          </cell>
          <cell r="AR8" t="str">
            <v>03</v>
          </cell>
          <cell r="AS8" t="str">
            <v>Corredor Turístico Reforma-Centro Histórico</v>
          </cell>
          <cell r="AU8" t="str">
            <v>020258</v>
          </cell>
          <cell r="AV8" t="str">
            <v>Operar el programa nacional de seguridad pública</v>
          </cell>
          <cell r="AW8" t="str">
            <v>Programa</v>
          </cell>
          <cell r="DE8" t="str">
            <v>CAJA DE PREVISIÓN DE LA POLICÍA PREVENTIVA</v>
          </cell>
          <cell r="DF8" t="str">
            <v>NO</v>
          </cell>
          <cell r="DH8" t="str">
            <v>CAJA DE PREVISIÓN DE LA POLICÍA PREVENTIVA</v>
          </cell>
          <cell r="DI8" t="str">
            <v>NO</v>
          </cell>
        </row>
        <row r="9">
          <cell r="Y9" t="str">
            <v>COMISIÓN DE DERECHOS HUMANOS DEL DF</v>
          </cell>
          <cell r="AJ9" t="str">
            <v>02CD01</v>
          </cell>
          <cell r="AK9" t="str">
            <v>DELEGACIÓN ÁLVARO OBREGÓN</v>
          </cell>
          <cell r="AL9" t="str">
            <v>UNIDAD RESPONSABLE: 02 CD 01 DELEGACIÓN ÁLVARO OBREGÓN</v>
          </cell>
          <cell r="AM9" t="str">
            <v>AO</v>
          </cell>
          <cell r="AO9" t="str">
            <v>05</v>
          </cell>
          <cell r="AP9" t="str">
            <v>CONDUCCIÓN Y COORDINACIÓN DE LA POLÍTICA DE DESARROLLO</v>
          </cell>
          <cell r="AR9" t="str">
            <v>04</v>
          </cell>
          <cell r="AS9" t="str">
            <v>Infraestructura escolar de nivel básico</v>
          </cell>
          <cell r="AU9" t="str">
            <v>030001</v>
          </cell>
          <cell r="AV9" t="str">
            <v>Proporcionar servicios administrativos en el sector central del Distrito Federal</v>
          </cell>
          <cell r="AW9" t="str">
            <v>Acción</v>
          </cell>
          <cell r="DE9" t="str">
            <v>CAJA DE PREVISIÓN PARA TRABAJADORES A LISTA DE RAYA DEL GDF</v>
          </cell>
          <cell r="DF9" t="str">
            <v>NO</v>
          </cell>
          <cell r="DH9" t="str">
            <v>CAJA DE PREVISIÓN PARA TRABAJADORES A LISTA DE RAYA DEL GDF</v>
          </cell>
          <cell r="DI9" t="str">
            <v>NO</v>
          </cell>
        </row>
        <row r="10">
          <cell r="Y10" t="str">
            <v>CONSEJERÍA JURÍDICA Y SERVICIOS LEGALES</v>
          </cell>
          <cell r="AA10" t="str">
            <v>&lt;Seleccione una opción de esta lista&gt;</v>
          </cell>
          <cell r="AJ10" t="str">
            <v>02CD02</v>
          </cell>
          <cell r="AK10" t="str">
            <v>DELEGACIÓN AZCAPOTZALCO</v>
          </cell>
          <cell r="AL10" t="str">
            <v>UNIDAD RESPONSABLE: 02 CD 02 DELEGACIÓN AZCAPOTZALCO</v>
          </cell>
          <cell r="AM10" t="str">
            <v>AZC</v>
          </cell>
          <cell r="AO10" t="str">
            <v>06</v>
          </cell>
          <cell r="AP10" t="str">
            <v>ADMINISTRACIÓN DE LA HACIENDA PÚBLICA</v>
          </cell>
          <cell r="AR10" t="str">
            <v>06</v>
          </cell>
          <cell r="AS10" t="str">
            <v>Equidad en la Ciudad</v>
          </cell>
          <cell r="AU10" t="str">
            <v>030002</v>
          </cell>
          <cell r="AV10" t="str">
            <v>Realizar acciones en materia de adquisiciones y servicios generales del Gobierno del Distrito Federal</v>
          </cell>
          <cell r="AW10" t="str">
            <v>A/P</v>
          </cell>
          <cell r="DE10" t="str">
            <v>COMISIÓN DE DERECHOS HUMANOS DEL DF</v>
          </cell>
          <cell r="DF10" t="str">
            <v>NO</v>
          </cell>
          <cell r="DH10" t="str">
            <v>COMISIÓN DE DERECHOS HUMANOS DEL DF</v>
          </cell>
          <cell r="DI10" t="str">
            <v>NO</v>
          </cell>
        </row>
        <row r="11">
          <cell r="Y11" t="str">
            <v>CONSEJO DE EVALUACIÓN DEL DESARROLLO SOCIAL DEL DF</v>
          </cell>
          <cell r="AJ11" t="str">
            <v>02CD03</v>
          </cell>
          <cell r="AK11" t="str">
            <v>DELEGACIÓN BENITO JUÁREZ</v>
          </cell>
          <cell r="AL11" t="str">
            <v>UNIDAD RESPONSABLE: 02 CD 03 DELEGACIÓN BENITO JUÁREZ</v>
          </cell>
          <cell r="AM11" t="str">
            <v>BJ</v>
          </cell>
          <cell r="AO11" t="str">
            <v>07</v>
          </cell>
          <cell r="AP11" t="str">
            <v>PROCESOS ELECTORALES</v>
          </cell>
          <cell r="AR11" t="str">
            <v>11</v>
          </cell>
          <cell r="AS11" t="str">
            <v>Hábitat</v>
          </cell>
          <cell r="AU11" t="str">
            <v>030003</v>
          </cell>
          <cell r="AV11" t="str">
            <v>Operar el programa integral del Registro Civil</v>
          </cell>
          <cell r="AW11" t="str">
            <v>Programa</v>
          </cell>
          <cell r="DE11" t="str">
            <v>CONSEJERÍA JURÍDICA Y SERVICIOS LEGALES</v>
          </cell>
          <cell r="DF11" t="str">
            <v>NO</v>
          </cell>
          <cell r="DH11" t="str">
            <v>CONSEJERÍA JURÍDICA Y SERVICIOS LEGALES</v>
          </cell>
          <cell r="DI11" t="str">
            <v>NO</v>
          </cell>
        </row>
        <row r="12">
          <cell r="Y12" t="str">
            <v>CONSEJO DE LA JUDICATURA DEL DF</v>
          </cell>
          <cell r="AA12" t="str">
            <v>VAYA A LA HOJA INICIO Y SELECIONE EL PERIODO CORRESPONDIENTE A ESTE INFORME</v>
          </cell>
          <cell r="AJ12" t="str">
            <v>02CD04</v>
          </cell>
          <cell r="AK12" t="str">
            <v>DELEGACIÓN COYOACÁN</v>
          </cell>
          <cell r="AL12" t="str">
            <v>UNIDAD RESPONSABLE: 02 CD 04 DELEGACIÓN COYOACÁN</v>
          </cell>
          <cell r="AM12" t="str">
            <v>COY</v>
          </cell>
          <cell r="AO12" t="str">
            <v>08</v>
          </cell>
          <cell r="AP12" t="str">
            <v>SEGURIDAD PÚBLICA</v>
          </cell>
          <cell r="AR12" t="str">
            <v>12</v>
          </cell>
          <cell r="AS12" t="str">
            <v>Seguro Popular</v>
          </cell>
          <cell r="AU12" t="str">
            <v>030004</v>
          </cell>
          <cell r="AV12" t="str">
            <v>Proporcionar servicios legales</v>
          </cell>
          <cell r="AW12" t="str">
            <v>Acción</v>
          </cell>
          <cell r="DE12" t="str">
            <v>CONSEJO DE EVALUACIÓN DEL DESARROLLO SOCIAL DEL DF</v>
          </cell>
          <cell r="DF12" t="str">
            <v>NO</v>
          </cell>
          <cell r="DH12" t="str">
            <v>CONSEJO DE EVALUACIÓN DEL DESARROLLO SOCIAL DEL DF</v>
          </cell>
          <cell r="DI12" t="str">
            <v>NO</v>
          </cell>
        </row>
        <row r="13">
          <cell r="Y13" t="str">
            <v>CONTADURÍA MAYOR DE HACIENDA DE LA ALDF</v>
          </cell>
          <cell r="AJ13" t="str">
            <v>02CD05</v>
          </cell>
          <cell r="AK13" t="str">
            <v>DELEGACIÓN CUAJIMALPA DE MORELOS</v>
          </cell>
          <cell r="AL13" t="str">
            <v>UNIDAD RESPONSABLE: 02 CD 05 DELEGACIÓN CUAJIMALPA DE MORELOS</v>
          </cell>
          <cell r="AM13" t="str">
            <v>CUAJ</v>
          </cell>
          <cell r="AO13" t="str">
            <v>09</v>
          </cell>
          <cell r="AP13" t="str">
            <v>PROTECCIÓN CIVIL</v>
          </cell>
          <cell r="AR13" t="str">
            <v>15</v>
          </cell>
          <cell r="AS13" t="str">
            <v>Recuperación de espacios públicos</v>
          </cell>
          <cell r="AU13" t="str">
            <v>030006</v>
          </cell>
          <cell r="AV13" t="str">
            <v>Elaborar decretos de expropiación y desincorporación</v>
          </cell>
          <cell r="AW13" t="str">
            <v>Documento</v>
          </cell>
          <cell r="DE13" t="str">
            <v>CONSEJO DE LA JUDICATURA DEL DF</v>
          </cell>
          <cell r="DF13" t="str">
            <v>NO</v>
          </cell>
          <cell r="DH13" t="str">
            <v>CONSEJO DE LA JUDICATURA DEL DF</v>
          </cell>
          <cell r="DI13" t="str">
            <v>NO</v>
          </cell>
        </row>
        <row r="14">
          <cell r="Y14" t="str">
            <v>CONTRALORÍA GENERAL</v>
          </cell>
          <cell r="AJ14" t="str">
            <v>02CD06</v>
          </cell>
          <cell r="AK14" t="str">
            <v>DELEGACIÓN CUAUHTÉMOC</v>
          </cell>
          <cell r="AL14" t="str">
            <v>UNIDAD RESPONSABLE: 02 CD 06 DELEGACIÓN CUAUHTÉMOC</v>
          </cell>
          <cell r="AM14" t="str">
            <v>CUAU</v>
          </cell>
          <cell r="AO14" t="str">
            <v>10</v>
          </cell>
          <cell r="AP14" t="str">
            <v>READAPTACIÓN SOCIAL</v>
          </cell>
          <cell r="AR14">
            <v>16</v>
          </cell>
          <cell r="AS14" t="str">
            <v>Fortalecimiento de las funciones de las Delegaciones en Materia de Seguridad  Pública</v>
          </cell>
          <cell r="AU14" t="str">
            <v>030007</v>
          </cell>
          <cell r="AV14" t="str">
            <v>Publicar la Gaceta Oficial del Gobierno del Distrito Federal</v>
          </cell>
          <cell r="AW14" t="str">
            <v>Ejemplar</v>
          </cell>
          <cell r="DE14" t="str">
            <v>CONTADURÍA MAYOR DE HACIENDA DE LA ALDF</v>
          </cell>
          <cell r="DF14" t="str">
            <v>NO</v>
          </cell>
          <cell r="DH14" t="str">
            <v>CONTADURÍA MAYOR DE HACIENDA DE LA ALDF</v>
          </cell>
          <cell r="DI14" t="str">
            <v>NO</v>
          </cell>
        </row>
        <row r="15">
          <cell r="Y15" t="str">
            <v>CORPORACIÓN MEXICANA DE IMPRESIÓN S.A. DE C.V.</v>
          </cell>
          <cell r="AJ15" t="str">
            <v>02CD07</v>
          </cell>
          <cell r="AK15" t="str">
            <v>DELEGACIÓN GUSTAVO A. MADERO</v>
          </cell>
          <cell r="AL15" t="str">
            <v>UNIDAD RESPONSABLE: 02 CD 07 DELEGACIÓN GUSTAVO A. MADERO</v>
          </cell>
          <cell r="AM15" t="str">
            <v>GAM</v>
          </cell>
          <cell r="AO15" t="str">
            <v>11</v>
          </cell>
          <cell r="AP15" t="str">
            <v>PROCURACIÓN DE JUSTICIA</v>
          </cell>
          <cell r="AR15">
            <v>17</v>
          </cell>
          <cell r="AS15" t="str">
            <v>Fondo de Coinversión</v>
          </cell>
          <cell r="AU15" t="str">
            <v>030008</v>
          </cell>
          <cell r="AV15" t="str">
            <v>Administrar los recursos materiales y humanos del Gobierno del Distrito Federal</v>
          </cell>
          <cell r="AW15" t="str">
            <v>Acción</v>
          </cell>
          <cell r="DE15" t="str">
            <v>CONTRALORÍA GENERAL</v>
          </cell>
          <cell r="DF15" t="str">
            <v>NO</v>
          </cell>
          <cell r="DH15" t="str">
            <v>CONTRALORÍA GENERAL</v>
          </cell>
          <cell r="DI15" t="str">
            <v>NO</v>
          </cell>
        </row>
        <row r="16">
          <cell r="Y16" t="str">
            <v>DELEGACIÓN ÁLVARO OBREGÓN</v>
          </cell>
          <cell r="AJ16" t="str">
            <v>02CD08</v>
          </cell>
          <cell r="AK16" t="str">
            <v>DELEGACIÓN IZTACALCO</v>
          </cell>
          <cell r="AL16" t="str">
            <v>UNIDAD RESPONSABLE: 02 CD 08 DELEGACIÓN IZTACALCO</v>
          </cell>
          <cell r="AM16" t="str">
            <v>IZT</v>
          </cell>
          <cell r="AO16" t="str">
            <v>12</v>
          </cell>
          <cell r="AP16" t="str">
            <v>IGUALDAD DE GÉNERO</v>
          </cell>
          <cell r="AR16">
            <v>18</v>
          </cell>
          <cell r="AS16" t="str">
            <v>Programa para el Desarrollo de la Industria de Software y Pyme</v>
          </cell>
          <cell r="AU16" t="str">
            <v>030009</v>
          </cell>
          <cell r="AV16" t="str">
            <v>Administrar el patrimonio inmobiliario del Distrito Federal</v>
          </cell>
          <cell r="AW16" t="str">
            <v>A/P</v>
          </cell>
          <cell r="DE16" t="str">
            <v>CORPORACIÓN MEXICANA DE IMPRESIÓN S.A. DE C.V.</v>
          </cell>
          <cell r="DF16" t="str">
            <v>NO</v>
          </cell>
          <cell r="DH16" t="str">
            <v>CORPORACIÓN MEXICANA DE IMPRESIÓN S.A. DE C.V.</v>
          </cell>
          <cell r="DI16" t="str">
            <v>NO</v>
          </cell>
        </row>
        <row r="17">
          <cell r="Y17" t="str">
            <v>DELEGACIÓN AZCAPOTZALCO</v>
          </cell>
          <cell r="AJ17" t="str">
            <v>02CD09</v>
          </cell>
          <cell r="AK17" t="str">
            <v>DELEGACIÓN IZTAPALAPA</v>
          </cell>
          <cell r="AL17" t="str">
            <v>UNIDAD RESPONSABLE: 02 CD 09 DELEGACIÓN IZTAPALAPA</v>
          </cell>
          <cell r="AM17" t="str">
            <v>IZP</v>
          </cell>
          <cell r="AO17" t="str">
            <v>13</v>
          </cell>
          <cell r="AP17" t="str">
            <v>DESARROLLO Y ASISTENCIA SOCIAL</v>
          </cell>
          <cell r="AU17" t="str">
            <v>030010</v>
          </cell>
          <cell r="AV17" t="str">
            <v>Actualizar las normas de construcción</v>
          </cell>
          <cell r="AW17" t="str">
            <v>Estudio</v>
          </cell>
          <cell r="DE17" t="str">
            <v>DELEGACIÓN ÁLVARO OBREGÓN</v>
          </cell>
          <cell r="DF17" t="str">
            <v>SÍ</v>
          </cell>
          <cell r="DH17" t="str">
            <v>DELEGACIÓN ÁLVARO OBREGÓN</v>
          </cell>
          <cell r="DI17" t="str">
            <v>NO</v>
          </cell>
        </row>
        <row r="18">
          <cell r="Y18" t="str">
            <v>DELEGACIÓN BENITO JUÁREZ</v>
          </cell>
          <cell r="AJ18" t="str">
            <v>02CD10</v>
          </cell>
          <cell r="AK18" t="str">
            <v>DELEGACIÓN MAGDALENA CONTRERAS</v>
          </cell>
          <cell r="AL18" t="str">
            <v>UNIDAD RESPONSABLE: 02 CD 10 DELEGACIÓN MAGDALENA CONTRERAS</v>
          </cell>
          <cell r="AM18" t="str">
            <v>MC</v>
          </cell>
          <cell r="AO18" t="str">
            <v>15</v>
          </cell>
          <cell r="AP18" t="str">
            <v>PRESTACIONES Y SERVICIOS DE SEGURIDAD SOCIAL</v>
          </cell>
          <cell r="AU18" t="str">
            <v>030011</v>
          </cell>
          <cell r="AV18" t="str">
            <v>Realizar acciones en materia de administración de personal y política laboral</v>
          </cell>
          <cell r="AW18" t="str">
            <v>A/P</v>
          </cell>
          <cell r="DE18" t="str">
            <v>DELEGACIÓN AZCAPOTZALCO</v>
          </cell>
          <cell r="DF18" t="str">
            <v>SÍ</v>
          </cell>
          <cell r="DH18" t="str">
            <v>DELEGACIÓN AZCAPOTZALCO</v>
          </cell>
          <cell r="DI18" t="str">
            <v>NO</v>
          </cell>
        </row>
        <row r="19">
          <cell r="Y19" t="str">
            <v>DELEGACIÓN COYOACÁN</v>
          </cell>
          <cell r="AA19" t="str">
            <v>ELIJA LA UNIDAD RESPONSABLE CORRESPONDIENTE A ESTE INFORME</v>
          </cell>
          <cell r="AJ19" t="str">
            <v>02CD11</v>
          </cell>
          <cell r="AK19" t="str">
            <v>DELEGACIÓN MIGUEL HIDALGO</v>
          </cell>
          <cell r="AL19" t="str">
            <v>UNIDAD RESPONSABLE: 02 CD 11 DELEGACIÓN MIGUEL HIDALGO</v>
          </cell>
          <cell r="AM19" t="str">
            <v>MH</v>
          </cell>
          <cell r="AO19" t="str">
            <v>16</v>
          </cell>
          <cell r="AP19" t="str">
            <v>SALUD</v>
          </cell>
          <cell r="AU19" t="str">
            <v>030012</v>
          </cell>
          <cell r="AV19" t="str">
            <v>Cubrir las erogaciones por concepto de responsabilidad patrimonial</v>
          </cell>
          <cell r="AW19" t="str">
            <v>Resolución</v>
          </cell>
          <cell r="DE19" t="str">
            <v>DELEGACIÓN BENITO JUÁREZ</v>
          </cell>
          <cell r="DF19" t="str">
            <v>SÍ</v>
          </cell>
          <cell r="DH19" t="str">
            <v>DELEGACIÓN BENITO JUÁREZ</v>
          </cell>
          <cell r="DI19" t="str">
            <v>NO</v>
          </cell>
        </row>
        <row r="20">
          <cell r="Y20" t="str">
            <v>DELEGACIÓN CUAJIMALPA DE MORELOS</v>
          </cell>
          <cell r="AJ20" t="str">
            <v>02CD12</v>
          </cell>
          <cell r="AK20" t="str">
            <v>DELEGACIÓN MILPA ALTA</v>
          </cell>
          <cell r="AL20" t="str">
            <v>UNIDAD RESPONSABLE: 02 CD 12 DELEGACIÓN MILPA ALTA</v>
          </cell>
          <cell r="AM20" t="str">
            <v>MA</v>
          </cell>
          <cell r="AO20" t="str">
            <v>17</v>
          </cell>
          <cell r="AP20" t="str">
            <v>EDUCACIÓN</v>
          </cell>
          <cell r="AU20" t="str">
            <v>030013</v>
          </cell>
          <cell r="AV20" t="str">
            <v>Realizar acciones tendientes a la extinción y liquidación de fideicomisos</v>
          </cell>
          <cell r="AW20" t="str">
            <v>Acción</v>
          </cell>
          <cell r="DE20" t="str">
            <v>DELEGACIÓN COYOACÁN</v>
          </cell>
          <cell r="DF20" t="str">
            <v>SÍ</v>
          </cell>
          <cell r="DH20" t="str">
            <v>DELEGACIÓN COYOACÁN</v>
          </cell>
          <cell r="DI20" t="str">
            <v>NO</v>
          </cell>
        </row>
        <row r="21">
          <cell r="Y21" t="str">
            <v>DELEGACIÓN CUAUHTÉMOC</v>
          </cell>
          <cell r="AJ21" t="str">
            <v>02CD13</v>
          </cell>
          <cell r="AK21" t="str">
            <v>DELEGACIÓN TLÁHUAC</v>
          </cell>
          <cell r="AL21" t="str">
            <v>UNIDAD RESPONSABLE: 02 CD 13 DELEGACIÓN TLÁHUAC</v>
          </cell>
          <cell r="AM21" t="str">
            <v>TLAH</v>
          </cell>
          <cell r="AO21" t="str">
            <v>18</v>
          </cell>
          <cell r="AP21" t="str">
            <v>CIENCIA Y TECNOLOGÍA</v>
          </cell>
          <cell r="AU21" t="str">
            <v>030014</v>
          </cell>
          <cell r="AV21" t="str">
            <v>Atender asuntos y procedimientos jurídicos</v>
          </cell>
          <cell r="AW21" t="str">
            <v>Juicio</v>
          </cell>
          <cell r="DE21" t="str">
            <v>DELEGACIÓN CUAJIMALPA DE MORELOS</v>
          </cell>
          <cell r="DF21" t="str">
            <v>SÍ</v>
          </cell>
          <cell r="DH21" t="str">
            <v>DELEGACIÓN CUAJIMALPA DE MORELOS</v>
          </cell>
          <cell r="DI21" t="str">
            <v>NO</v>
          </cell>
        </row>
        <row r="22">
          <cell r="Y22" t="str">
            <v>DELEGACIÓN GUSTAVO A. MADERO</v>
          </cell>
          <cell r="AA22" t="str">
            <v>UNIDAD RESPONSABLE</v>
          </cell>
          <cell r="AJ22" t="str">
            <v>02CD14</v>
          </cell>
          <cell r="AK22" t="str">
            <v>DELEGACIÓN TLALPAN</v>
          </cell>
          <cell r="AL22" t="str">
            <v>UNIDAD RESPONSABLE: 02 CD 14 DELEGACIÓN TLALPAN</v>
          </cell>
          <cell r="AM22" t="str">
            <v>TLAL</v>
          </cell>
          <cell r="AO22" t="str">
            <v>19</v>
          </cell>
          <cell r="AP22" t="str">
            <v>CULTURA, ESPARCIMIENTO Y DEPORTE</v>
          </cell>
          <cell r="AU22" t="str">
            <v>030015</v>
          </cell>
          <cell r="AV22" t="str">
            <v>Realizar acciones de modernización administrativa</v>
          </cell>
          <cell r="AW22" t="str">
            <v>A/P</v>
          </cell>
          <cell r="DE22" t="str">
            <v>DELEGACIÓN CUAUHTÉMOC</v>
          </cell>
          <cell r="DF22" t="str">
            <v>SÍ</v>
          </cell>
          <cell r="DH22" t="str">
            <v>DELEGACIÓN CUAUHTÉMOC</v>
          </cell>
          <cell r="DI22" t="str">
            <v>NO</v>
          </cell>
        </row>
        <row r="23">
          <cell r="Y23" t="str">
            <v>DELEGACIÓN IZTACALCO</v>
          </cell>
          <cell r="AJ23" t="str">
            <v>02CD15</v>
          </cell>
          <cell r="AK23" t="str">
            <v>DELEGACIÓN VENUSTIANO CARRANZA</v>
          </cell>
          <cell r="AL23" t="str">
            <v>UNIDAD RESPONSABLE: 02 CD 15 DELEGACIÓN VENUSTIANO CARRANZA</v>
          </cell>
          <cell r="AM23" t="str">
            <v>VC</v>
          </cell>
          <cell r="AO23" t="str">
            <v>20</v>
          </cell>
          <cell r="AP23" t="str">
            <v>PROVISIÓN DE SERVICIOS E INFRAESTRUCTURA URBANOS</v>
          </cell>
          <cell r="AU23" t="str">
            <v>030016</v>
          </cell>
          <cell r="AV23" t="str">
            <v>Supervisar y realizar actividades para la debida integración de los actos jurídicos administrativos</v>
          </cell>
          <cell r="AW23" t="str">
            <v>Acción</v>
          </cell>
          <cell r="DE23" t="str">
            <v>DELEGACIÓN GUSTAVO A. MADERO</v>
          </cell>
          <cell r="DF23" t="str">
            <v>SÍ</v>
          </cell>
          <cell r="DH23" t="str">
            <v>DELEGACIÓN GUSTAVO A. MADERO</v>
          </cell>
          <cell r="DI23" t="str">
            <v>NO</v>
          </cell>
        </row>
        <row r="24">
          <cell r="Y24" t="str">
            <v>DELEGACIÓN IZTAPALAPA</v>
          </cell>
          <cell r="AJ24" t="str">
            <v>02CD16</v>
          </cell>
          <cell r="AK24" t="str">
            <v>DELEGACIÓN XOCHIMILCO</v>
          </cell>
          <cell r="AL24" t="str">
            <v>UNIDAD RESPONSABLE: 02 CD 16 DELEGACIÓN XOCHIMILCO</v>
          </cell>
          <cell r="AM24" t="str">
            <v>XOCH</v>
          </cell>
          <cell r="AO24" t="str">
            <v>21</v>
          </cell>
          <cell r="AP24" t="str">
            <v>FOMENTO Y APOYO A LOS ASENTAMIENTOS HUMANOS</v>
          </cell>
          <cell r="AR24" t="str">
            <v>Asociación</v>
          </cell>
          <cell r="AU24" t="str">
            <v>030017</v>
          </cell>
          <cell r="AV24" t="str">
            <v>Emitir dictámenes valuatorios de bienes muebles, inmuebles y fiscales</v>
          </cell>
          <cell r="AW24" t="str">
            <v>Dictamen</v>
          </cell>
          <cell r="DE24" t="str">
            <v>DELEGACIÓN IZTACALCO</v>
          </cell>
          <cell r="DF24" t="str">
            <v>SÍ</v>
          </cell>
          <cell r="DH24" t="str">
            <v>DELEGACIÓN IZTACALCO</v>
          </cell>
          <cell r="DI24" t="str">
            <v>NO</v>
          </cell>
        </row>
        <row r="25">
          <cell r="Y25" t="str">
            <v>DELEGACIÓN MAGDALENA CONTRERAS</v>
          </cell>
          <cell r="AJ25" t="str">
            <v>02CD17</v>
          </cell>
          <cell r="AK25" t="str">
            <v>SISTEMA DE RADIO Y TELEVISIÓN DIGITAL DEL GDF</v>
          </cell>
          <cell r="AL25" t="str">
            <v>UNIDAD RESPONSABLE: 02 CD 17 SISTEMA DE RADIO Y TELEVISIÓN DIGITAL DEL GDF</v>
          </cell>
          <cell r="AM25" t="str">
            <v>RYT</v>
          </cell>
          <cell r="AO25" t="str">
            <v>22</v>
          </cell>
          <cell r="AP25" t="str">
            <v>REGULACIÓN VIAL Y TRANSPORTE PÚBLICO</v>
          </cell>
          <cell r="AR25" t="str">
            <v>Empresa</v>
          </cell>
          <cell r="AU25" t="str">
            <v>030018</v>
          </cell>
          <cell r="AV25" t="str">
            <v>Otorgar Servicios de Apoyo Administrativo en delegaciones</v>
          </cell>
          <cell r="AW25" t="str">
            <v>Apoyo</v>
          </cell>
          <cell r="DE25" t="str">
            <v>DELEGACIÓN IZTAPALAPA</v>
          </cell>
          <cell r="DF25" t="str">
            <v>SÍ</v>
          </cell>
          <cell r="DH25" t="str">
            <v>DELEGACIÓN IZTAPALAPA</v>
          </cell>
          <cell r="DI25" t="str">
            <v>NO</v>
          </cell>
        </row>
        <row r="26">
          <cell r="Y26" t="str">
            <v>DELEGACIÓN MIGUEL HIDALGO</v>
          </cell>
          <cell r="AJ26" t="str">
            <v>02OD03</v>
          </cell>
          <cell r="AK26" t="str">
            <v>SISTEMA DE RADIO Y TELEVISIÓN DIGITAL DEL GDF</v>
          </cell>
          <cell r="AL26" t="str">
            <v>UNIDAD RESPONSABLE: 02 OD 03 SISTEMA DE RADIO Y TELEVISIÓN DIGITAL DEL GDF</v>
          </cell>
          <cell r="AM26" t="str">
            <v>RYT</v>
          </cell>
          <cell r="AO26" t="str">
            <v>23</v>
          </cell>
          <cell r="AP26" t="str">
            <v>AGUA POTABLE</v>
          </cell>
          <cell r="AR26" t="str">
            <v>Grupo</v>
          </cell>
          <cell r="AU26" t="str">
            <v>030019</v>
          </cell>
          <cell r="AV26" t="str">
            <v>Intervenir en juicios jurídicos contenciosos</v>
          </cell>
          <cell r="AW26" t="str">
            <v>Acción</v>
          </cell>
          <cell r="DE26" t="str">
            <v>DELEGACIÓN MAGDALENA CONTRERAS</v>
          </cell>
          <cell r="DF26" t="str">
            <v>SÍ</v>
          </cell>
          <cell r="DH26" t="str">
            <v>DELEGACIÓN MAGDALENA CONTRERAS</v>
          </cell>
          <cell r="DI26" t="str">
            <v>NO</v>
          </cell>
        </row>
        <row r="27">
          <cell r="Y27" t="str">
            <v>DELEGACIÓN MILPA ALTA</v>
          </cell>
          <cell r="AJ27" t="str">
            <v>03C001</v>
          </cell>
          <cell r="AK27" t="str">
            <v>SECRETARÍA DE DESARROLLO URBANO Y VIVIENDA</v>
          </cell>
          <cell r="AL27" t="str">
            <v>UNIDAD RESPONSABLE: 03 C0 01 SECRETARÍA DE DESARROLLO URBANO Y VIVIENDA</v>
          </cell>
          <cell r="AM27" t="str">
            <v>SEDUVI</v>
          </cell>
          <cell r="AO27" t="str">
            <v>24</v>
          </cell>
          <cell r="AP27" t="str">
            <v>DRENAJE Y TRATAMIENTO DE AGUAS NEGRAS</v>
          </cell>
          <cell r="AR27" t="str">
            <v>Persona</v>
          </cell>
          <cell r="AU27" t="str">
            <v>030020</v>
          </cell>
          <cell r="AV27" t="str">
            <v>Impartir cursos de capacitación y actualización a servidores públicos</v>
          </cell>
          <cell r="AW27" t="str">
            <v>Curso</v>
          </cell>
          <cell r="DE27" t="str">
            <v>DELEGACIÓN MIGUEL HIDALGO</v>
          </cell>
          <cell r="DF27" t="str">
            <v>SÍ</v>
          </cell>
          <cell r="DH27" t="str">
            <v>DELEGACIÓN MIGUEL HIDALGO</v>
          </cell>
          <cell r="DI27" t="str">
            <v>NO</v>
          </cell>
        </row>
        <row r="28">
          <cell r="Y28" t="str">
            <v>DELEGACIÓN TLÁHUAC</v>
          </cell>
          <cell r="AJ28" t="str">
            <v>03PDIV</v>
          </cell>
          <cell r="AK28" t="str">
            <v>INSTITUTO DE VIVIENDA DEL DF</v>
          </cell>
          <cell r="AL28" t="str">
            <v>UNIDAD RESPONSABLE: 03 PD IV INSTITUTO DE VIVIENDA DEL DF</v>
          </cell>
          <cell r="AM28" t="str">
            <v>INVIDF</v>
          </cell>
          <cell r="AO28" t="str">
            <v>25</v>
          </cell>
          <cell r="AP28" t="str">
            <v>PROTECCIÓN AL MEDIO AMBIENTE Y LOS RECURSOS NATURALES</v>
          </cell>
          <cell r="AU28" t="str">
            <v>030021</v>
          </cell>
          <cell r="AV28" t="str">
            <v>Evaluar el desempeño y desarrollo profesional de los servidores públicos del Gobierno del Distrito Federal</v>
          </cell>
          <cell r="AW28" t="str">
            <v>A/P</v>
          </cell>
          <cell r="DE28" t="str">
            <v>DELEGACIÓN MILPA ALTA</v>
          </cell>
          <cell r="DF28" t="str">
            <v>SÍ</v>
          </cell>
          <cell r="DH28" t="str">
            <v>DELEGACIÓN MILPA ALTA</v>
          </cell>
          <cell r="DI28" t="str">
            <v>NO</v>
          </cell>
        </row>
        <row r="29">
          <cell r="Y29" t="str">
            <v>DELEGACIÓN TLALPAN</v>
          </cell>
          <cell r="AJ29" t="str">
            <v>04C001</v>
          </cell>
          <cell r="AK29" t="str">
            <v>SECRETARÍA DE DESARROLLO ECONÓMICO</v>
          </cell>
          <cell r="AL29" t="str">
            <v>UNIDAD RESPONSABLE: 04 C0 01 SECRETARÍA DE DESARROLLO ECONÓMICO</v>
          </cell>
          <cell r="AM29" t="str">
            <v>SEDECO</v>
          </cell>
          <cell r="AO29" t="str">
            <v>26</v>
          </cell>
          <cell r="AP29" t="str">
            <v>PRODUCCIÓN Y COMERCIALIZACIÓN DE BIENES Y SERVICIOS</v>
          </cell>
          <cell r="AU29" t="str">
            <v>030022</v>
          </cell>
          <cell r="AV29" t="str">
            <v>Administrar la red principal de datos del Gobierno del Distrito Federal y sitios web</v>
          </cell>
          <cell r="AW29" t="str">
            <v>A/P</v>
          </cell>
          <cell r="DE29" t="str">
            <v>DELEGACIÓN TLÁHUAC</v>
          </cell>
          <cell r="DF29" t="str">
            <v>SÍ</v>
          </cell>
          <cell r="DH29" t="str">
            <v>DELEGACIÓN TLÁHUAC</v>
          </cell>
          <cell r="DI29" t="str">
            <v>NO</v>
          </cell>
        </row>
        <row r="30">
          <cell r="Y30" t="str">
            <v>DELEGACIÓN VENUSTIANO CARRANZA</v>
          </cell>
          <cell r="AJ30" t="str">
            <v>04P0DS</v>
          </cell>
          <cell r="AK30" t="str">
            <v>FONDO PARA EL DESARROLLO SOCIAL DE LA CIUDAD DE MÉXICO</v>
          </cell>
          <cell r="AL30" t="str">
            <v>UNIDAD RESPONSABLE: 04 P0 DS FONDO PARA EL DESARROLLO SOCIAL DE LA CIUDAD DE MÉXICO</v>
          </cell>
          <cell r="AM30" t="str">
            <v>FONDESO</v>
          </cell>
          <cell r="AO30" t="str">
            <v>27</v>
          </cell>
          <cell r="AP30" t="str">
            <v>FOMENTO ECONÓMICO</v>
          </cell>
          <cell r="AU30" t="str">
            <v>030023</v>
          </cell>
          <cell r="AV30" t="str">
            <v>Atender el sistema delegacional de orientación, información y quejas</v>
          </cell>
          <cell r="AW30" t="str">
            <v>A/P</v>
          </cell>
          <cell r="DE30" t="str">
            <v>DELEGACIÓN TLALPAN</v>
          </cell>
          <cell r="DF30" t="str">
            <v>SÍ</v>
          </cell>
          <cell r="DH30" t="str">
            <v>DELEGACIÓN TLALPAN</v>
          </cell>
          <cell r="DI30" t="str">
            <v>NO</v>
          </cell>
        </row>
        <row r="31">
          <cell r="Y31" t="str">
            <v>DELEGACIÓN XOCHIMILCO</v>
          </cell>
          <cell r="AJ31" t="str">
            <v>05C001</v>
          </cell>
          <cell r="AK31" t="str">
            <v>SECRETARÍA DE TURISMO</v>
          </cell>
          <cell r="AL31" t="str">
            <v>UNIDAD RESPONSABLE: 05 C0 01 SECRETARÍA DE TURISMO</v>
          </cell>
          <cell r="AM31" t="str">
            <v>TURISMO</v>
          </cell>
          <cell r="AO31" t="str">
            <v>28</v>
          </cell>
          <cell r="AP31" t="str">
            <v>DESARROLLO RURAL</v>
          </cell>
          <cell r="AU31" t="str">
            <v>030024</v>
          </cell>
          <cell r="AV31" t="str">
            <v>Operar el programa de participación social y de fomento a la cultura cívica</v>
          </cell>
          <cell r="AW31" t="str">
            <v>Acción</v>
          </cell>
          <cell r="DE31" t="str">
            <v>DELEGACIÓN VENUSTIANO CARRANZA</v>
          </cell>
          <cell r="DF31" t="str">
            <v>SÍ</v>
          </cell>
          <cell r="DH31" t="str">
            <v>DELEGACIÓN VENUSTIANO CARRANZA</v>
          </cell>
          <cell r="DI31" t="str">
            <v>NO</v>
          </cell>
        </row>
        <row r="32">
          <cell r="Y32" t="str">
            <v>FIDEICOMISO DE RECUPERACIÓN CREDITICIA DEL DF</v>
          </cell>
          <cell r="AJ32" t="str">
            <v>05P0PT</v>
          </cell>
          <cell r="AK32" t="str">
            <v>FONDO MIXTO DE PROMOCIÓN TURÍSTICA</v>
          </cell>
          <cell r="AL32" t="str">
            <v>UNIDAD RESPONSABLE: 05 P0 PT FONDO MIXTO DE PROMOCIÓN TURÍSTICA</v>
          </cell>
          <cell r="AM32" t="str">
            <v>FONDOMIX</v>
          </cell>
          <cell r="AO32" t="str">
            <v>29</v>
          </cell>
          <cell r="AP32" t="str">
            <v>FOMENTO DEL EMPLEO Y LA PRODUCTIVIDAD</v>
          </cell>
          <cell r="AU32" t="str">
            <v>030025</v>
          </cell>
          <cell r="AV32" t="str">
            <v>Operar el programa de ingenieros como peritos de tránsito terrestre</v>
          </cell>
          <cell r="AW32" t="str">
            <v>Programa</v>
          </cell>
          <cell r="DE32" t="str">
            <v>DELEGACIÓN XOCHIMILCO</v>
          </cell>
          <cell r="DF32" t="str">
            <v>SÍ</v>
          </cell>
          <cell r="DH32" t="str">
            <v>DELEGACIÓN XOCHIMILCO</v>
          </cell>
          <cell r="DI32" t="str">
            <v>SÍ</v>
          </cell>
        </row>
        <row r="33">
          <cell r="Y33" t="str">
            <v>FIDEICOMISO DEL CENTRO HISTÓRICO</v>
          </cell>
          <cell r="AJ33" t="str">
            <v>06C001</v>
          </cell>
          <cell r="AK33" t="str">
            <v>SECRETARÍA DE MEDIO AMBIENTE</v>
          </cell>
          <cell r="AL33" t="str">
            <v>UNIDAD RESPONSABLE: 06 C0 01 SECRETARÍA DE MEDIO AMBIENTE</v>
          </cell>
          <cell r="AM33" t="str">
            <v>AMBIENTE</v>
          </cell>
          <cell r="AU33" t="str">
            <v>030026</v>
          </cell>
          <cell r="AV33" t="str">
            <v>Operar el programa estatal de modernización del registro público de la propiedad</v>
          </cell>
          <cell r="AW33" t="str">
            <v>A/P</v>
          </cell>
          <cell r="DE33" t="str">
            <v>FIDEICOMISO DE RECUPERACIÓN CREDITICIA DEL DF</v>
          </cell>
          <cell r="DF33" t="str">
            <v>NO</v>
          </cell>
          <cell r="DH33" t="str">
            <v>FIDEICOMISO DE RECUPERACIÓN CREDITICIA DEL DF</v>
          </cell>
          <cell r="DI33" t="str">
            <v>SÍ</v>
          </cell>
        </row>
        <row r="34">
          <cell r="Y34" t="str">
            <v>FIDEICOMISO EDUCACIÓN GARANTIZADA DEL DF</v>
          </cell>
          <cell r="AJ34" t="str">
            <v>06CD03</v>
          </cell>
          <cell r="AK34" t="str">
            <v>SISTEMA DE AGUAS DE LA CIUDAD DE MÉXICO</v>
          </cell>
          <cell r="AL34" t="str">
            <v>UNIDAD RESPONSABLE: 06 CD 03 SISTEMA DE AGUAS DE LA CIUDAD DE MÉXICO</v>
          </cell>
          <cell r="AM34" t="str">
            <v>SACM</v>
          </cell>
          <cell r="AR34" t="str">
            <v>Álvaro Obregón</v>
          </cell>
          <cell r="AU34" t="str">
            <v>030059</v>
          </cell>
          <cell r="AV34" t="str">
            <v>Otorgar Servicios de Apoyo Administrativo</v>
          </cell>
          <cell r="AW34" t="str">
            <v>A/P</v>
          </cell>
          <cell r="DE34" t="str">
            <v>FIDEICOMISO DEL CENTRO HISTÓRICO</v>
          </cell>
          <cell r="DF34" t="str">
            <v>NO</v>
          </cell>
          <cell r="DH34" t="str">
            <v>FIDEICOMISO DEL CENTRO HISTÓRICO</v>
          </cell>
          <cell r="DI34" t="str">
            <v>SÍ</v>
          </cell>
        </row>
        <row r="35">
          <cell r="Y35" t="str">
            <v>FIDEICOMISO FONDO DE APOYO A LA PROCURACIÓN DE JUSTICIA EN EL DF</v>
          </cell>
          <cell r="AJ35" t="str">
            <v>06P0FA</v>
          </cell>
          <cell r="AK35" t="str">
            <v>FONDO AMBIENTAL PÚBLICO DEL DF</v>
          </cell>
          <cell r="AL35" t="str">
            <v>UNIDAD RESPONSABLE: 06 P0 FA FONDO AMBIENTAL PÚBLICO DEL DF</v>
          </cell>
          <cell r="AM35" t="str">
            <v>FAPDF</v>
          </cell>
          <cell r="AR35" t="str">
            <v>Azcapotzalco</v>
          </cell>
          <cell r="AU35" t="str">
            <v>030060</v>
          </cell>
          <cell r="AV35" t="str">
            <v>Cubrir compromisos pendientes de acciones realizadas en ejercicios anteriores</v>
          </cell>
          <cell r="AW35" t="str">
            <v>S/N</v>
          </cell>
          <cell r="DE35" t="str">
            <v>FIDEICOMISO EDUCACIÓN GARANTIZADA DEL DF</v>
          </cell>
          <cell r="DF35" t="str">
            <v>NO</v>
          </cell>
          <cell r="DH35" t="str">
            <v>FIDEICOMISO EDUCACIÓN GARANTIZADA DEL DF</v>
          </cell>
          <cell r="DI35" t="str">
            <v>SÍ</v>
          </cell>
        </row>
        <row r="36">
          <cell r="Y36" t="str">
            <v>FIDEICOMISO INNOVA DEL DF</v>
          </cell>
          <cell r="AJ36" t="str">
            <v>07C001</v>
          </cell>
          <cell r="AK36" t="str">
            <v>SECRETARÍA DE OBRAS Y SERVICIOS</v>
          </cell>
          <cell r="AL36" t="str">
            <v>UNIDAD RESPONSABLE: 07 C0 01 SECRETARÍA DE OBRAS Y SERVICIOS</v>
          </cell>
          <cell r="AM36" t="str">
            <v>SOS</v>
          </cell>
          <cell r="AR36" t="str">
            <v>Benito Juárez</v>
          </cell>
          <cell r="AU36" t="str">
            <v>030258</v>
          </cell>
          <cell r="AV36" t="str">
            <v>Operar el programa nacional de seguridad</v>
          </cell>
          <cell r="AW36" t="str">
            <v>Programa</v>
          </cell>
          <cell r="DE36" t="str">
            <v>FIDEICOMISO FONDO DE APOYO A LA PROCURACIÓN DE JUSTICIA EN EL DF</v>
          </cell>
          <cell r="DF36" t="str">
            <v>NO</v>
          </cell>
          <cell r="DH36" t="str">
            <v>FIDEICOMISO FONDO DE APOYO A LA PROCURACIÓN DE JUSTICIA EN EL DF</v>
          </cell>
          <cell r="DI36" t="str">
            <v>SÍ</v>
          </cell>
        </row>
        <row r="37">
          <cell r="Y37" t="str">
            <v>FIDEICOMISO MUSEO DE ARTE POPULAR</v>
          </cell>
          <cell r="AJ37" t="str">
            <v>07PFCH</v>
          </cell>
          <cell r="AK37" t="str">
            <v>FIDEICOMISO DEL CENTRO HISTÓRICO</v>
          </cell>
          <cell r="AL37" t="str">
            <v>UNIDAD RESPONSABLE: 07 PF CH FIDEICOMISO DEL CENTRO HISTÓRICO</v>
          </cell>
          <cell r="AM37" t="str">
            <v>FICENTRO</v>
          </cell>
          <cell r="AR37" t="str">
            <v>Coyoacán</v>
          </cell>
          <cell r="AU37" t="str">
            <v>030260</v>
          </cell>
          <cell r="AV37" t="str">
            <v>Cubrir compromisos pendientes de acciones realizadas en ejercicios anteriores</v>
          </cell>
          <cell r="AW37" t="str">
            <v>S/N</v>
          </cell>
          <cell r="DE37" t="str">
            <v>FIDEICOMISO INNOVA DEL DF</v>
          </cell>
          <cell r="DF37" t="str">
            <v>NO</v>
          </cell>
          <cell r="DH37" t="str">
            <v>FIDEICOMISO INNOVA DEL DF</v>
          </cell>
          <cell r="DI37" t="str">
            <v>SÍ</v>
          </cell>
        </row>
        <row r="38">
          <cell r="Y38" t="str">
            <v>FIDEICOMISO MUSEO DEL ESTANQUILLO</v>
          </cell>
          <cell r="AJ38" t="str">
            <v>07PFMV</v>
          </cell>
          <cell r="AK38" t="str">
            <v>FIDEICOMISO PARA EL MEJORAMIENTO DE LAS VÍAS DE COMUNICACIÓN DEL DF</v>
          </cell>
          <cell r="AL38" t="str">
            <v>UNIDAD RESPONSABLE: 07 PF MV FIDEICOMISO PARA EL MEJORAMIENTO DE LAS VÍAS DE COMUNICACIÓN DEL DF</v>
          </cell>
          <cell r="AM38" t="str">
            <v>FIMEVIC</v>
          </cell>
          <cell r="AR38" t="str">
            <v>Cuajimalpa de Morelos</v>
          </cell>
          <cell r="AU38" t="str">
            <v>040002</v>
          </cell>
          <cell r="AV38" t="str">
            <v>Coordinar el sistema de control y evaluación del GDF</v>
          </cell>
          <cell r="AW38" t="str">
            <v>A/P</v>
          </cell>
          <cell r="DE38" t="str">
            <v>FIDEICOMISO MUSEO DE ARTE POPULAR</v>
          </cell>
          <cell r="DF38" t="str">
            <v>NO</v>
          </cell>
          <cell r="DH38" t="str">
            <v>FIDEICOMISO MUSEO DE ARTE POPULAR</v>
          </cell>
          <cell r="DI38" t="str">
            <v>SÍ</v>
          </cell>
        </row>
        <row r="39">
          <cell r="Y39" t="str">
            <v>FIDEICOMISO PARA EL FONDO DE PROMOCIÓN PARA EL FINANCIAMIENTO DEL TRANSPORTE PÚBLICO</v>
          </cell>
          <cell r="AJ39" t="str">
            <v>08C001</v>
          </cell>
          <cell r="AK39" t="str">
            <v>SECRETARÍA DE DESARROLLO SOCIAL</v>
          </cell>
          <cell r="AL39" t="str">
            <v>UNIDAD RESPONSABLE: 08 C0 01 SECRETARÍA DE DESARROLLO SOCIAL</v>
          </cell>
          <cell r="AM39" t="str">
            <v>SEDESO</v>
          </cell>
          <cell r="AO39" t="str">
            <v>Adquisición de equipo de rescate y emergencias</v>
          </cell>
          <cell r="AR39" t="str">
            <v>Cuauhtémoc</v>
          </cell>
          <cell r="AU39" t="str">
            <v>040003</v>
          </cell>
          <cell r="AV39" t="str">
            <v>Ejecutar el programa de evaluación y seguimiento del control interno del Gobierno del Distrito Federal</v>
          </cell>
          <cell r="AW39" t="str">
            <v>Programa</v>
          </cell>
          <cell r="DE39" t="str">
            <v>FIDEICOMISO MUSEO DEL ESTANQUILLO</v>
          </cell>
          <cell r="DF39" t="str">
            <v>NO</v>
          </cell>
          <cell r="DH39" t="str">
            <v>FIDEICOMISO MUSEO DEL ESTANQUILLO</v>
          </cell>
          <cell r="DI39" t="str">
            <v>SÍ</v>
          </cell>
        </row>
        <row r="40">
          <cell r="Y40" t="str">
            <v>FIDEICOMISO PARA EL MEJORAMIENTO DE LAS VÍAS DE COMUNICACIÓN DEL DF</v>
          </cell>
          <cell r="AJ40" t="str">
            <v>08PDCE</v>
          </cell>
          <cell r="AK40" t="str">
            <v>CONSEJO DE EVALUACIÓN DEL DESARROLLO SOCIAL DEL DF</v>
          </cell>
          <cell r="AL40" t="str">
            <v>UNIDAD RESPONSABLE: 08 PD CE CONSEJO DE EVALUACIÓN DEL DESARROLLO SOCIAL DEL DF</v>
          </cell>
          <cell r="AM40" t="str">
            <v>CONSEJO</v>
          </cell>
          <cell r="AO40" t="str">
            <v>Atención de vivienda en riesgo</v>
          </cell>
          <cell r="AR40" t="str">
            <v>Gustavo A. Madero</v>
          </cell>
          <cell r="AU40" t="str">
            <v>040004</v>
          </cell>
          <cell r="AV40" t="str">
            <v>Ejecutar el programa anual de auditorias</v>
          </cell>
          <cell r="AW40" t="str">
            <v>Programa</v>
          </cell>
          <cell r="DE40" t="str">
            <v>FIDEICOMISO PARA EL FONDO DE PROMOCIÓN PARA EL FINANCIAMIENTO DEL TRANSPORTE PÚBLICO</v>
          </cell>
          <cell r="DF40" t="str">
            <v>NO</v>
          </cell>
          <cell r="DH40" t="str">
            <v>FIDEICOMISO PARA EL FONDO DE PROMOCIÓN PARA EL FINANCIAMIENTO DEL TRANSPORTE PÚBLICO</v>
          </cell>
          <cell r="DI40" t="str">
            <v>SÍ</v>
          </cell>
        </row>
        <row r="41">
          <cell r="Y41" t="str">
            <v>FIDEICOMISO PÚBLICO "CIUDAD DIGITAL"</v>
          </cell>
          <cell r="AJ41" t="str">
            <v>08PDIJ</v>
          </cell>
          <cell r="AK41" t="str">
            <v>INSTITUTO DE LA JUVENTUD DEL DF</v>
          </cell>
          <cell r="AL41" t="str">
            <v>UNIDAD RESPONSABLE: 08 PD IJ INSTITUTO DE LA JUVENTUD DEL DF</v>
          </cell>
          <cell r="AM41" t="str">
            <v>INJUVEDF</v>
          </cell>
          <cell r="AO41" t="str">
            <v>Construcción de muros de contención</v>
          </cell>
          <cell r="AR41" t="str">
            <v>Iztacalco</v>
          </cell>
          <cell r="AU41" t="str">
            <v>040005</v>
          </cell>
          <cell r="AV41" t="str">
            <v>Resolver procedimientos disciplinarios</v>
          </cell>
          <cell r="AW41" t="str">
            <v>A/P</v>
          </cell>
          <cell r="DE41" t="str">
            <v>FIDEICOMISO PARA EL MEJORAMIENTO DE LAS VÍAS DE COMUNICACIÓN DEL DF</v>
          </cell>
          <cell r="DF41" t="str">
            <v>NO</v>
          </cell>
          <cell r="DH41" t="str">
            <v>FIDEICOMISO PARA EL MEJORAMIENTO DE LAS VÍAS DE COMUNICACIÓN DEL DF</v>
          </cell>
          <cell r="DI41" t="str">
            <v>SÍ</v>
          </cell>
        </row>
        <row r="42">
          <cell r="Y42" t="str">
            <v>FIDEICOMISO PÚBLICO COMPLEJO AMBIENTAL "XOCHIMILCO"</v>
          </cell>
          <cell r="AJ42" t="str">
            <v>08PDIM</v>
          </cell>
          <cell r="AK42" t="str">
            <v>INSTITUTO DE LAS MUJERES DEL DF</v>
          </cell>
          <cell r="AL42" t="str">
            <v>UNIDAD RESPONSABLE: 08 PD IM INSTITUTO DE LAS MUJERES DEL DF</v>
          </cell>
          <cell r="AM42" t="str">
            <v>INMUJERESDF</v>
          </cell>
          <cell r="AO42" t="str">
            <v>Relleno de minas y taludes</v>
          </cell>
          <cell r="AR42" t="str">
            <v>Iztapalapa</v>
          </cell>
          <cell r="AU42" t="str">
            <v>040006</v>
          </cell>
          <cell r="AV42" t="str">
            <v>Coordinar la red de contralorías ciudadanas</v>
          </cell>
          <cell r="AW42" t="str">
            <v>A/P</v>
          </cell>
          <cell r="DE42" t="str">
            <v>FIDEICOMISO PÚBLICO "CIUDAD DIGITAL"</v>
          </cell>
          <cell r="DF42" t="str">
            <v>NO</v>
          </cell>
          <cell r="DH42" t="str">
            <v>FIDEICOMISO PÚBLICO "CIUDAD DIGITAL"</v>
          </cell>
          <cell r="DI42" t="str">
            <v>SÍ</v>
          </cell>
        </row>
        <row r="43">
          <cell r="Y43" t="str">
            <v>FONDO AMBIENTAL PÚBLICO DEL DF</v>
          </cell>
          <cell r="AJ43" t="str">
            <v>08PDPS</v>
          </cell>
          <cell r="AK43" t="str">
            <v>PROCURADURÍA SOCIAL DEL DF</v>
          </cell>
          <cell r="AL43" t="str">
            <v>UNIDAD RESPONSABLE: 08 PD PS PROCURADURÍA SOCIAL DEL DF</v>
          </cell>
          <cell r="AM43" t="str">
            <v>PROSOC</v>
          </cell>
          <cell r="AR43" t="str">
            <v>Magdalena Contreras</v>
          </cell>
          <cell r="AU43" t="str">
            <v>040007</v>
          </cell>
          <cell r="AV43" t="str">
            <v>Procesar las declaraciones de situación patrimonial de los servidores públicos</v>
          </cell>
          <cell r="AW43" t="str">
            <v>Declaración</v>
          </cell>
          <cell r="DE43" t="str">
            <v>FIDEICOMISO PÚBLICO COMPLEJO AMBIENTAL "XOCHIMILCO"</v>
          </cell>
          <cell r="DF43" t="str">
            <v>NO</v>
          </cell>
          <cell r="DH43" t="str">
            <v>FIDEICOMISO PÚBLICO COMPLEJO AMBIENTAL "XOCHIMILCO"</v>
          </cell>
          <cell r="DI43" t="str">
            <v>SÍ</v>
          </cell>
        </row>
        <row r="44">
          <cell r="Y44" t="str">
            <v>FONDO DE DESARROLLO ECONÓMICO DEL DF</v>
          </cell>
          <cell r="AJ44" t="str">
            <v>09C001</v>
          </cell>
          <cell r="AK44" t="str">
            <v>SECRETARÍA DE FINANZAS</v>
          </cell>
          <cell r="AL44" t="str">
            <v>UNIDAD RESPONSABLE: 09 C0 01 SECRETARÍA DE FINANZAS</v>
          </cell>
          <cell r="AM44" t="str">
            <v>FINANZAS</v>
          </cell>
          <cell r="AR44" t="str">
            <v>Miguel Hidalgo</v>
          </cell>
          <cell r="AU44" t="str">
            <v>040008</v>
          </cell>
          <cell r="AV44" t="str">
            <v>Captar, recibir y resolver quejas o denuncias de la gestión pública</v>
          </cell>
          <cell r="AW44" t="str">
            <v>Queja</v>
          </cell>
          <cell r="DE44" t="str">
            <v>FONDO AMBIENTAL PÚBLICO DEL DF</v>
          </cell>
          <cell r="DF44" t="str">
            <v>NO</v>
          </cell>
          <cell r="DH44" t="str">
            <v>FONDO AMBIENTAL PÚBLICO DEL DF</v>
          </cell>
          <cell r="DI44" t="str">
            <v>NO</v>
          </cell>
        </row>
        <row r="45">
          <cell r="Y45" t="str">
            <v>FONDO DE SEGURIDAD PÚBLICA DEL DF</v>
          </cell>
          <cell r="AJ45" t="str">
            <v>09PFCD</v>
          </cell>
          <cell r="AK45" t="str">
            <v>FIDEICOMISO PÚBLICO "CIUDAD DIGITAL"</v>
          </cell>
          <cell r="AL45" t="str">
            <v>UNIDAD RESPONSABLE: 09 PF CD FIDEICOMISO PÚBLICO "CIUDAD DIGITAL"</v>
          </cell>
          <cell r="AM45" t="str">
            <v>DIGITAL</v>
          </cell>
          <cell r="AR45" t="str">
            <v>Milpa Alta</v>
          </cell>
          <cell r="AU45" t="str">
            <v>040042</v>
          </cell>
          <cell r="AV45" t="str">
            <v>Transferencias a Órganos Autónomos</v>
          </cell>
          <cell r="AW45" t="str">
            <v>A/P</v>
          </cell>
          <cell r="DE45" t="str">
            <v>FONDO DE DESARROLLO ECONÓMICO DEL DF</v>
          </cell>
          <cell r="DF45" t="str">
            <v>NO</v>
          </cell>
          <cell r="DH45" t="str">
            <v>FONDO DE DESARROLLO ECONÓMICO DEL DF</v>
          </cell>
          <cell r="DI45" t="str">
            <v>NO</v>
          </cell>
        </row>
        <row r="46">
          <cell r="Y46" t="str">
            <v>FONDO MIXTO DE PROMOCIÓN TURÍSTICA</v>
          </cell>
          <cell r="AJ46" t="str">
            <v>09PFRC</v>
          </cell>
          <cell r="AK46" t="str">
            <v>FIDEICOMISO DE RECUPERACIÓN CREDITICIA DEL DF</v>
          </cell>
          <cell r="AL46" t="str">
            <v>UNIDAD RESPONSABLE: 09 PF RC FIDEICOMISO DE RECUPERACIÓN CREDITICIA DEL DF</v>
          </cell>
          <cell r="AM46" t="str">
            <v>FIDERE</v>
          </cell>
          <cell r="AR46" t="str">
            <v>Tláhuac</v>
          </cell>
          <cell r="AU46" t="str">
            <v>040059</v>
          </cell>
          <cell r="AV46" t="str">
            <v>Otorgar servicios de apoyo administrativo</v>
          </cell>
          <cell r="AW46" t="str">
            <v>A/P</v>
          </cell>
          <cell r="DE46" t="str">
            <v>FONDO DE SEGURIDAD PÚBLICA DEL DF</v>
          </cell>
          <cell r="DF46" t="str">
            <v>NO</v>
          </cell>
          <cell r="DH46" t="str">
            <v>FONDO DE SEGURIDAD PÚBLICA DEL DF</v>
          </cell>
          <cell r="DI46" t="str">
            <v>SÍ</v>
          </cell>
        </row>
        <row r="47">
          <cell r="Y47" t="str">
            <v>FONDO PARA EL DESARROLLO SOCIAL DE LA CIUDAD DE MÉXICO</v>
          </cell>
          <cell r="AJ47" t="str">
            <v>10C001</v>
          </cell>
          <cell r="AK47" t="str">
            <v>SECRETARÍA DE TRANSPORTE Y VIALIDAD</v>
          </cell>
          <cell r="AL47" t="str">
            <v>UNIDAD RESPONSABLE: 10 C0 01 SECRETARÍA DE TRANSPORTE Y VIALIDAD</v>
          </cell>
          <cell r="AM47" t="str">
            <v>SETRAVI</v>
          </cell>
          <cell r="AR47" t="str">
            <v>Tlalpan</v>
          </cell>
          <cell r="AU47" t="str">
            <v>050001</v>
          </cell>
          <cell r="AV47" t="str">
            <v>Articular la participación ciudadana y las políticas públicas del Distrito Federal</v>
          </cell>
          <cell r="AW47" t="str">
            <v>Acción</v>
          </cell>
          <cell r="DE47" t="str">
            <v>FONDO MIXTO DE PROMOCIÓN TURÍSTICA</v>
          </cell>
          <cell r="DF47" t="str">
            <v>NO</v>
          </cell>
          <cell r="DH47" t="str">
            <v>FONDO MIXTO DE PROMOCIÓN TURÍSTICA</v>
          </cell>
          <cell r="DI47" t="str">
            <v>NO</v>
          </cell>
        </row>
        <row r="48">
          <cell r="Y48" t="str">
            <v>FONDO PARA LA ATENCIÓN Y APOYO A LAS VÍCTIMAS DEL DELITO</v>
          </cell>
          <cell r="AJ48" t="str">
            <v>10P0TP</v>
          </cell>
          <cell r="AK48" t="str">
            <v>FIDEICOMISO PARA EL FONDO DE PROMOCIÓN PARA EL FINANCIAMIENTO DEL TRANSPORTE PÚBLICO</v>
          </cell>
          <cell r="AL48" t="str">
            <v>UNIDAD RESPONSABLE: 10 P0 TP FIDEICOMISO PARA EL FONDO DE PROMOCIÓN PARA EL FINANCIAMIENTO DEL TRANSPORTE PÚBLICO</v>
          </cell>
          <cell r="AM48" t="str">
            <v>FIFINTRA</v>
          </cell>
          <cell r="AO48" t="str">
            <v>C</v>
          </cell>
          <cell r="AR48" t="str">
            <v>Venustiano Carranza</v>
          </cell>
          <cell r="AU48" t="str">
            <v>050002</v>
          </cell>
          <cell r="AV48" t="str">
            <v>Conducir la política interna</v>
          </cell>
          <cell r="AW48" t="str">
            <v>A/P</v>
          </cell>
          <cell r="DE48" t="str">
            <v>FONDO PARA EL DESARROLLO SOCIAL DE LA CIUDAD DE MÉXICO</v>
          </cell>
          <cell r="DF48" t="str">
            <v>NO</v>
          </cell>
          <cell r="DH48" t="str">
            <v>FONDO PARA EL DESARROLLO SOCIAL DE LA CIUDAD DE MÉXICO</v>
          </cell>
          <cell r="DI48" t="str">
            <v>NO</v>
          </cell>
        </row>
        <row r="49">
          <cell r="Y49" t="str">
            <v>HEROICO CUERPO DE BOMBEROS DEL DF</v>
          </cell>
          <cell r="AJ49" t="str">
            <v>10PDMB</v>
          </cell>
          <cell r="AK49" t="str">
            <v>METROBÚS</v>
          </cell>
          <cell r="AL49" t="str">
            <v>UNIDAD RESPONSABLE: 10 PD MB METROBÚS</v>
          </cell>
          <cell r="AM49" t="str">
            <v>METROBUS</v>
          </cell>
          <cell r="AO49" t="str">
            <v>I</v>
          </cell>
          <cell r="AR49" t="str">
            <v>Xochimilco</v>
          </cell>
          <cell r="AU49" t="str">
            <v>050003</v>
          </cell>
          <cell r="AV49" t="str">
            <v>Realizar acciones para la coordinación metropolitana y regional</v>
          </cell>
          <cell r="AW49" t="str">
            <v>Acción</v>
          </cell>
          <cell r="DE49" t="str">
            <v>FONDO PARA LA ATENCIÓN Y APOYO A LAS VÍCTIMAS DEL DELITO</v>
          </cell>
          <cell r="DF49" t="str">
            <v>NO</v>
          </cell>
          <cell r="DH49" t="str">
            <v>FONDO PARA LA ATENCIÓN Y APOYO A LAS VÍCTIMAS DEL DELITO</v>
          </cell>
          <cell r="DI49" t="str">
            <v>SÍ</v>
          </cell>
        </row>
        <row r="50">
          <cell r="Y50" t="str">
            <v>INSTITUTO DE ACCESO A LA INFORMACIÓN PÚBLICA DEL DF</v>
          </cell>
          <cell r="AJ50" t="str">
            <v>10PDME</v>
          </cell>
          <cell r="AK50" t="str">
            <v>SISTEMA DE TRANSPORTE COLECTIVO (METRO)</v>
          </cell>
          <cell r="AL50" t="str">
            <v>UNIDAD RESPONSABLE: 10 PD ME SISTEMA DE TRANSPORTE COLECTIVO (METRO)</v>
          </cell>
          <cell r="AM50" t="str">
            <v>STC</v>
          </cell>
          <cell r="AU50" t="str">
            <v>050004</v>
          </cell>
          <cell r="AV50" t="str">
            <v>Coordinación de políticas del Gobierno del Distrito Federal</v>
          </cell>
          <cell r="AW50" t="str">
            <v>A/P</v>
          </cell>
          <cell r="DE50" t="str">
            <v>HEROICO CUERPO DE BOMBEROS DEL DF</v>
          </cell>
          <cell r="DF50" t="str">
            <v>SÍ</v>
          </cell>
          <cell r="DH50" t="str">
            <v>HEROICO CUERPO DE BOMBEROS DEL DF</v>
          </cell>
          <cell r="DI50" t="str">
            <v>NO</v>
          </cell>
        </row>
        <row r="51">
          <cell r="Y51" t="str">
            <v>INSTITUTO DE CIENCIA Y TECNOLOGÍA</v>
          </cell>
          <cell r="AJ51" t="str">
            <v>10PDRT</v>
          </cell>
          <cell r="AK51" t="str">
            <v>RED DE TRANSPORTE DE PASAJEROS DEL DF</v>
          </cell>
          <cell r="AL51" t="str">
            <v>UNIDAD RESPONSABLE: 10 PD RT RED DE TRANSPORTE DE PASAJEROS DEL DF</v>
          </cell>
          <cell r="AM51" t="str">
            <v>RTP</v>
          </cell>
          <cell r="AU51" t="str">
            <v>050005</v>
          </cell>
          <cell r="AV51" t="str">
            <v>Desarrollar el programa de comunicación social</v>
          </cell>
          <cell r="AW51" t="str">
            <v>Acción</v>
          </cell>
          <cell r="DE51" t="str">
            <v>INSTITUTO DE ACCESO A LA INFORMACIÓN PÚBLICA DEL DF</v>
          </cell>
          <cell r="DF51" t="str">
            <v>NO</v>
          </cell>
          <cell r="DH51" t="str">
            <v>INSTITUTO DE ACCESO A LA INFORMACIÓN PÚBLICA DEL DF</v>
          </cell>
          <cell r="DI51" t="str">
            <v>NO</v>
          </cell>
        </row>
        <row r="52">
          <cell r="Y52" t="str">
            <v>INSTITUTO DE EDUCACIÓN MEDIA SUPERIOR</v>
          </cell>
          <cell r="AJ52" t="str">
            <v>10PDTE</v>
          </cell>
          <cell r="AK52" t="str">
            <v>SERVICIO DE TRANSPORTES ELÉCTRICOS DEL DF</v>
          </cell>
          <cell r="AL52" t="str">
            <v>UNIDAD RESPONSABLE: 10 PD TE SERVICIO DE TRANSPORTES ELÉCTRICOS DEL DF</v>
          </cell>
          <cell r="AM52" t="str">
            <v>STE</v>
          </cell>
          <cell r="AU52" t="str">
            <v>050007</v>
          </cell>
          <cell r="AV52" t="str">
            <v>Coordinar la política de rehabilitación del Centro Histórico de la Ciudad de México</v>
          </cell>
          <cell r="AW52" t="str">
            <v>Acción</v>
          </cell>
          <cell r="DE52" t="str">
            <v>INSTITUTO DE CIENCIA Y TECNOLOGÍA</v>
          </cell>
          <cell r="DF52" t="str">
            <v>NO</v>
          </cell>
          <cell r="DH52" t="str">
            <v>INSTITUTO DE CIENCIA Y TECNOLOGÍA</v>
          </cell>
          <cell r="DI52" t="str">
            <v>NO</v>
          </cell>
        </row>
        <row r="53">
          <cell r="Y53" t="str">
            <v>INSTITUTO DE FORMACIÓN PROFESIONAL</v>
          </cell>
          <cell r="AJ53" t="str">
            <v>11C001</v>
          </cell>
          <cell r="AK53" t="str">
            <v>SECRETARÍA DE SEGURIDAD PÚBLICA</v>
          </cell>
          <cell r="AL53" t="str">
            <v>UNIDAD RESPONSABLE: 11 C0 01 SECRETARÍA DE SEGURIDAD PÚBLICA</v>
          </cell>
          <cell r="AM53" t="str">
            <v>SSP</v>
          </cell>
          <cell r="AU53" t="str">
            <v>050008</v>
          </cell>
          <cell r="AV53" t="str">
            <v>Realizar acciones para el reordenamiento de la vía pública</v>
          </cell>
          <cell r="AW53" t="str">
            <v>Acción</v>
          </cell>
          <cell r="DE53" t="str">
            <v>INSTITUTO DE EDUCACIÓN MEDIA SUPERIOR</v>
          </cell>
          <cell r="DF53" t="str">
            <v>NO</v>
          </cell>
          <cell r="DH53" t="str">
            <v>INSTITUTO DE EDUCACIÓN MEDIA SUPERIOR</v>
          </cell>
          <cell r="DI53" t="str">
            <v>NO</v>
          </cell>
        </row>
        <row r="54">
          <cell r="Y54" t="str">
            <v>INSTITUTO DE LA JUVENTUD DEL DF</v>
          </cell>
          <cell r="AJ54" t="str">
            <v>11CD01</v>
          </cell>
          <cell r="AK54" t="str">
            <v>INSTITUTO TÉCNICO DE FORMACIÓN POLICIAL</v>
          </cell>
          <cell r="AL54" t="str">
            <v>UNIDAD RESPONSABLE: 11 CD 01 INSTITUTO TÉCNICO DE FORMACIÓN POLICIAL</v>
          </cell>
          <cell r="AM54" t="str">
            <v>ITFPOL</v>
          </cell>
          <cell r="AU54" t="str">
            <v>050009</v>
          </cell>
          <cell r="AV54" t="str">
            <v>Coordinar políticas sectoriales</v>
          </cell>
          <cell r="AW54" t="str">
            <v>A/P</v>
          </cell>
          <cell r="DE54" t="str">
            <v>INSTITUTO DE FORMACIÓN PROFESIONAL</v>
          </cell>
          <cell r="DF54" t="str">
            <v>NO</v>
          </cell>
          <cell r="DH54" t="str">
            <v>INSTITUTO DE FORMACIÓN PROFESIONAL</v>
          </cell>
          <cell r="DI54" t="str">
            <v>NO</v>
          </cell>
        </row>
        <row r="55">
          <cell r="Y55" t="str">
            <v>INSTITUTO DE LAS MUJERES DEL DF</v>
          </cell>
          <cell r="AJ55" t="str">
            <v>11CD02</v>
          </cell>
          <cell r="AK55" t="str">
            <v>POLICÍA AUXILIAR DEL DF</v>
          </cell>
          <cell r="AL55" t="str">
            <v>UNIDAD RESPONSABLE: 11 CD 02 POLICÍA AUXILIAR DEL DF</v>
          </cell>
          <cell r="AM55" t="str">
            <v>PADF</v>
          </cell>
          <cell r="AO55" t="str">
            <v>01</v>
          </cell>
          <cell r="AR55" t="str">
            <v>ASAMBLEA LEGISLATIVA DEL DF</v>
          </cell>
          <cell r="AS55" t="str">
            <v>NO</v>
          </cell>
          <cell r="AU55" t="str">
            <v>050010</v>
          </cell>
          <cell r="AV55" t="str">
            <v>Coordinar las políticas delegacionales</v>
          </cell>
          <cell r="AW55" t="str">
            <v>A/P</v>
          </cell>
          <cell r="DE55" t="str">
            <v>INSTITUTO DE LA JUVENTUD DEL DF</v>
          </cell>
          <cell r="DF55" t="str">
            <v>NO</v>
          </cell>
          <cell r="DH55" t="str">
            <v>INSTITUTO DE LA JUVENTUD DEL DF</v>
          </cell>
          <cell r="DI55" t="str">
            <v>NO</v>
          </cell>
        </row>
        <row r="56">
          <cell r="Y56" t="str">
            <v>INSTITUTO DE VIVIENDA DEL DF</v>
          </cell>
          <cell r="AJ56" t="str">
            <v>11CD03</v>
          </cell>
          <cell r="AK56" t="str">
            <v>POLICÍA BANCARIA E INDUSTRIAL</v>
          </cell>
          <cell r="AL56" t="str">
            <v>UNIDAD RESPONSABLE: 11 CD 03 POLICÍA BANCARIA E INDUSTRIAL</v>
          </cell>
          <cell r="AM56" t="str">
            <v>PBI</v>
          </cell>
          <cell r="AO56" t="str">
            <v>02</v>
          </cell>
          <cell r="AR56" t="str">
            <v>AUTORIDAD DEL CENTRO HISTÓRICO</v>
          </cell>
          <cell r="AS56" t="str">
            <v>SÍ</v>
          </cell>
          <cell r="AU56" t="str">
            <v>050011</v>
          </cell>
          <cell r="AV56" t="str">
            <v>Evaluar la política de Desarrollo Social</v>
          </cell>
          <cell r="AW56" t="str">
            <v>Estudio</v>
          </cell>
          <cell r="DE56" t="str">
            <v>INSTITUTO DE LAS MUJERES DEL DF</v>
          </cell>
          <cell r="DF56" t="str">
            <v>NO</v>
          </cell>
          <cell r="DH56" t="str">
            <v>INSTITUTO DE LAS MUJERES DEL DF</v>
          </cell>
          <cell r="DI56" t="str">
            <v>NO</v>
          </cell>
        </row>
        <row r="57">
          <cell r="Y57" t="str">
            <v>INSTITUTO ELECTORAL DEL DF</v>
          </cell>
          <cell r="AJ57" t="str">
            <v>11PDPA</v>
          </cell>
          <cell r="AK57" t="str">
            <v>CAJA DE PREVISIÓN DE LA POLICÍA AUXILIAR DEL DF</v>
          </cell>
          <cell r="AL57" t="str">
            <v>UNIDAD RESPONSABLE: 11 PD PA CAJA DE PREVISIÓN DE LA POLICÍA AUXILIAR DEL DF</v>
          </cell>
          <cell r="AM57" t="str">
            <v>CAPREPA</v>
          </cell>
          <cell r="AO57" t="str">
            <v>03</v>
          </cell>
          <cell r="AR57" t="str">
            <v>CAJA DE PREVISIÓN DE LA POLICÍA AUXILIAR DEL DF</v>
          </cell>
          <cell r="AS57" t="str">
            <v>NO</v>
          </cell>
          <cell r="AU57" t="str">
            <v>050012</v>
          </cell>
          <cell r="AV57" t="str">
            <v>Realizar acciones de innovación tecnológica</v>
          </cell>
          <cell r="AW57" t="str">
            <v>Acción</v>
          </cell>
          <cell r="DE57" t="str">
            <v>INSTITUTO DE VIVIENDA DEL DF</v>
          </cell>
          <cell r="DF57" t="str">
            <v>SÍ</v>
          </cell>
          <cell r="DH57" t="str">
            <v>INSTITUTO DE VIVIENDA DEL DF</v>
          </cell>
          <cell r="DI57" t="str">
            <v>NO</v>
          </cell>
        </row>
        <row r="58">
          <cell r="Y58" t="str">
            <v>INSTITUTO TÉCNICO DE FORMACIÓN POLICIAL</v>
          </cell>
          <cell r="AJ58" t="str">
            <v>12C001</v>
          </cell>
          <cell r="AK58" t="str">
            <v>OFICIALÍA MAYOR</v>
          </cell>
          <cell r="AL58" t="str">
            <v>UNIDAD RESPONSABLE: 12 C0 01 OFICIALÍA MAYOR</v>
          </cell>
          <cell r="AM58" t="str">
            <v>OFICIALIA</v>
          </cell>
          <cell r="AO58" t="str">
            <v>04</v>
          </cell>
          <cell r="AR58" t="str">
            <v>CAJA DE PREVISIÓN DE LA POLICÍA PREVENTIVA</v>
          </cell>
          <cell r="AS58" t="str">
            <v>NO</v>
          </cell>
          <cell r="AU58" t="str">
            <v>050013</v>
          </cell>
          <cell r="AV58" t="str">
            <v>Fortalecer y establecer enlaces institucionales con las autoridades de los gobiernos municipales</v>
          </cell>
          <cell r="AW58" t="str">
            <v>Acción</v>
          </cell>
          <cell r="DE58" t="str">
            <v>INSTITUTO ELECTORAL DEL DF</v>
          </cell>
          <cell r="DF58" t="str">
            <v>NO</v>
          </cell>
          <cell r="DH58" t="str">
            <v>INSTITUTO ELECTORAL DEL DF</v>
          </cell>
          <cell r="DI58" t="str">
            <v>SÍ</v>
          </cell>
        </row>
        <row r="59">
          <cell r="Y59" t="str">
            <v>JEFATURA DE GOBIERNO DEL DF</v>
          </cell>
          <cell r="AJ59" t="str">
            <v>12P0DE</v>
          </cell>
          <cell r="AK59" t="str">
            <v>FONDO DE DESARROLLO ECONÓMICO DEL DF</v>
          </cell>
          <cell r="AL59" t="str">
            <v>UNIDAD RESPONSABLE: 12 P0 DE FONDO DE DESARROLLO ECONÓMICO DEL DF</v>
          </cell>
          <cell r="AM59" t="str">
            <v>FONDECO</v>
          </cell>
          <cell r="AO59" t="str">
            <v>05</v>
          </cell>
          <cell r="AR59" t="str">
            <v>CAJA DE PREVISIÓN PARA TRABAJADORES A LISTA DE RAYA DEL GDF</v>
          </cell>
          <cell r="AS59" t="str">
            <v>NO</v>
          </cell>
          <cell r="AU59" t="str">
            <v>050059</v>
          </cell>
          <cell r="AV59" t="str">
            <v>Otorgar servicios de apoyo administrativo</v>
          </cell>
          <cell r="AW59" t="str">
            <v>A/P</v>
          </cell>
          <cell r="DE59" t="str">
            <v>INSTITUTO TÉCNICO DE FORMACIÓN POLICIAL</v>
          </cell>
          <cell r="DF59" t="str">
            <v>NO</v>
          </cell>
          <cell r="DH59" t="str">
            <v>INSTITUTO TÉCNICO DE FORMACIÓN POLICIAL</v>
          </cell>
          <cell r="DI59" t="str">
            <v>NO</v>
          </cell>
        </row>
        <row r="60">
          <cell r="Y60" t="str">
            <v>JUNTA LOCAL DE CONCILIACIÓN Y ARBITRAJE DEL DF</v>
          </cell>
          <cell r="AJ60" t="str">
            <v>12PDLR</v>
          </cell>
          <cell r="AK60" t="str">
            <v>CAJA DE PREVISIÓN PARA TRABAJADORES A LISTA DE RAYA DEL GDF</v>
          </cell>
          <cell r="AL60" t="str">
            <v>UNIDAD RESPONSABLE: 12 PD LR CAJA DE PREVISIÓN PARA TRABAJADORES A LISTA DE RAYA DEL GDF</v>
          </cell>
          <cell r="AM60" t="str">
            <v>CAPTRALIR</v>
          </cell>
          <cell r="AO60" t="str">
            <v>06</v>
          </cell>
          <cell r="AR60" t="str">
            <v>COMISIÓN DE DERECHOS HUMANOS DEL DF</v>
          </cell>
          <cell r="AS60" t="str">
            <v>NO</v>
          </cell>
          <cell r="AU60" t="str">
            <v>050060</v>
          </cell>
          <cell r="AV60" t="str">
            <v>Cubrir compromisos pendientes de acciones realizadas en ejercicios anteriores</v>
          </cell>
          <cell r="AW60" t="str">
            <v>S/N</v>
          </cell>
          <cell r="DE60" t="str">
            <v>JEFATURA DE GOBIERNO DEL DF</v>
          </cell>
          <cell r="DF60" t="str">
            <v>NO</v>
          </cell>
          <cell r="DH60" t="str">
            <v>JEFATURA DE GOBIERNO DEL DF</v>
          </cell>
          <cell r="DI60" t="str">
            <v>NO</v>
          </cell>
        </row>
        <row r="61">
          <cell r="Y61" t="str">
            <v>METROBÚS</v>
          </cell>
          <cell r="AJ61" t="str">
            <v>12PDPP</v>
          </cell>
          <cell r="AK61" t="str">
            <v>CAJA DE PREVISIÓN DE LA POLICÍA PREVENTIVA</v>
          </cell>
          <cell r="AL61" t="str">
            <v>UNIDAD RESPONSABLE: 12 PD PP CAJA DE PREVISIÓN DE LA POLICÍA PREVENTIVA</v>
          </cell>
          <cell r="AM61" t="str">
            <v>CAPREPOLI</v>
          </cell>
          <cell r="AO61" t="str">
            <v>07</v>
          </cell>
          <cell r="AR61" t="str">
            <v>CONSEJERÍA JURÍDICA Y SERVICIOS LEGALES</v>
          </cell>
          <cell r="AS61" t="str">
            <v>SÍ</v>
          </cell>
          <cell r="AU61" t="str">
            <v>051109</v>
          </cell>
          <cell r="AV61" t="str">
            <v>Coordinar políticas sectoriales</v>
          </cell>
          <cell r="AW61" t="str">
            <v>A/P</v>
          </cell>
          <cell r="DE61" t="str">
            <v>JUNTA LOCAL DE CONCILIACIÓN Y ARBITRAJE DEL DF</v>
          </cell>
          <cell r="DF61" t="str">
            <v>NO</v>
          </cell>
          <cell r="DH61" t="str">
            <v>JUNTA LOCAL DE CONCILIACIÓN Y ARBITRAJE DEL DF</v>
          </cell>
          <cell r="DI61" t="str">
            <v>NO</v>
          </cell>
        </row>
        <row r="62">
          <cell r="Y62" t="str">
            <v>OFICIALÍA MAYOR</v>
          </cell>
          <cell r="AJ62" t="str">
            <v>12PECM</v>
          </cell>
          <cell r="AK62" t="str">
            <v>CORPORACIÓN MEXICANA DE IMPRESIÓN S.A. DE C.V.</v>
          </cell>
          <cell r="AL62" t="str">
            <v>UNIDAD RESPONSABLE: 12 PE CM CORPORACIÓN MEXICANA DE IMPRESIÓN S.A. DE C.V.</v>
          </cell>
          <cell r="AM62" t="str">
            <v>COMISA</v>
          </cell>
          <cell r="AO62" t="str">
            <v>08</v>
          </cell>
          <cell r="AR62" t="str">
            <v>CONSEJO DE EVALUACIÓN DEL DESARROLLO SOCIAL DEL DF</v>
          </cell>
          <cell r="AS62" t="str">
            <v>NO</v>
          </cell>
          <cell r="AU62" t="str">
            <v>060001</v>
          </cell>
          <cell r="AV62" t="str">
            <v>Cubrir el servicio de la deuda</v>
          </cell>
          <cell r="AW62" t="str">
            <v>A/P</v>
          </cell>
          <cell r="DE62" t="str">
            <v>METROBÚS</v>
          </cell>
          <cell r="DF62" t="str">
            <v>NO</v>
          </cell>
          <cell r="DH62" t="str">
            <v>METROBÚS</v>
          </cell>
          <cell r="DI62" t="str">
            <v>NO</v>
          </cell>
        </row>
        <row r="63">
          <cell r="Y63" t="str">
            <v>POLICÍA AUXILIAR DEL DF</v>
          </cell>
          <cell r="AJ63" t="str">
            <v>12PESM</v>
          </cell>
          <cell r="AK63" t="str">
            <v>SERVICIOS METROPOLITANOS  S.A. DE C.V.</v>
          </cell>
          <cell r="AL63" t="str">
            <v>UNIDAD RESPONSABLE: 12 PE SM SERVICIOS METROPOLITANOS  S.A. DE C.V.</v>
          </cell>
          <cell r="AM63" t="str">
            <v>SERVIMET</v>
          </cell>
          <cell r="AO63" t="str">
            <v>09</v>
          </cell>
          <cell r="AR63" t="str">
            <v>CONSEJO DE LA JUDICATURA DEL DF</v>
          </cell>
          <cell r="AS63" t="str">
            <v>NO</v>
          </cell>
          <cell r="AU63" t="str">
            <v>060002</v>
          </cell>
          <cell r="AV63" t="str">
            <v>Operar el sistema recaudatorio del Distrito Federal</v>
          </cell>
          <cell r="AW63" t="str">
            <v>Acción</v>
          </cell>
          <cell r="DE63" t="str">
            <v>OFICIALÍA MAYOR</v>
          </cell>
          <cell r="DF63" t="str">
            <v>NO</v>
          </cell>
          <cell r="DH63" t="str">
            <v>OFICIALÍA MAYOR</v>
          </cell>
          <cell r="DI63" t="str">
            <v>NO</v>
          </cell>
        </row>
        <row r="64">
          <cell r="Y64" t="str">
            <v>POLICÍA BANCARIA E INDUSTRIAL</v>
          </cell>
          <cell r="AJ64" t="str">
            <v>12PFCX</v>
          </cell>
          <cell r="AK64" t="str">
            <v>FIDEICOMISO PÚBLICO COMPLEJO AMBIENTAL "XOCHIMILCO"</v>
          </cell>
          <cell r="AL64" t="str">
            <v>UNIDAD RESPONSABLE: 12 PF CX FIDEICOMISO PÚBLICO COMPLEJO AMBIENTAL "XOCHIMILCO"</v>
          </cell>
          <cell r="AM64" t="str">
            <v>FIDXOCH</v>
          </cell>
          <cell r="AO64" t="str">
            <v>10</v>
          </cell>
          <cell r="AR64" t="str">
            <v>CONTADURÍA MAYOR DE HACIENDA DE LA ALDF</v>
          </cell>
          <cell r="AS64" t="str">
            <v>NO</v>
          </cell>
          <cell r="AU64" t="str">
            <v>060003</v>
          </cell>
          <cell r="AV64" t="str">
            <v>Defender y representar al Gobierno del Distrito Federal en materia fiscal y hacendaria</v>
          </cell>
          <cell r="AW64" t="str">
            <v>Acción</v>
          </cell>
          <cell r="DE64" t="str">
            <v>POLICÍA AUXILIAR DEL DF</v>
          </cell>
          <cell r="DF64" t="str">
            <v>NO</v>
          </cell>
          <cell r="DH64" t="str">
            <v>POLICÍA AUXILIAR DEL DF</v>
          </cell>
          <cell r="DI64" t="str">
            <v>NO</v>
          </cell>
        </row>
        <row r="65">
          <cell r="Y65" t="str">
            <v>PROCURADURÍA AMBIENTAL Y DEL ORDENAMIENTO TERRITORIAL DEL DF</v>
          </cell>
          <cell r="AJ65" t="str">
            <v>13C001</v>
          </cell>
          <cell r="AK65" t="str">
            <v>CONTRALORÍA GENERAL</v>
          </cell>
          <cell r="AL65" t="str">
            <v>UNIDAD RESPONSABLE: 13 C0 01 CONTRALORÍA GENERAL</v>
          </cell>
          <cell r="AM65" t="str">
            <v>CONTRALORIA</v>
          </cell>
          <cell r="AO65" t="str">
            <v>11</v>
          </cell>
          <cell r="AR65" t="str">
            <v>CONTRALORÍA GENERAL</v>
          </cell>
          <cell r="AS65" t="str">
            <v>SÍ</v>
          </cell>
          <cell r="AU65" t="str">
            <v>060004</v>
          </cell>
          <cell r="AV65" t="str">
            <v>Integrar y presentar el Presupuesto de Egresos y Programa Operativo Anual de la Administración Pública</v>
          </cell>
          <cell r="AW65" t="str">
            <v>A/P</v>
          </cell>
          <cell r="DE65" t="str">
            <v>POLICÍA BANCARIA E INDUSTRIAL</v>
          </cell>
          <cell r="DF65" t="str">
            <v>NO</v>
          </cell>
          <cell r="DH65" t="str">
            <v>POLICÍA BANCARIA E INDUSTRIAL</v>
          </cell>
          <cell r="DI65" t="str">
            <v>NO</v>
          </cell>
        </row>
        <row r="66">
          <cell r="Y66" t="str">
            <v>PROCURADURÍA GENERAL DE JUSTICIA DEL DF</v>
          </cell>
          <cell r="AJ66" t="str">
            <v>14C000</v>
          </cell>
          <cell r="AK66" t="str">
            <v>PROCURADURÍA GENERAL DE JUSTICIA DEL DF</v>
          </cell>
          <cell r="AL66" t="str">
            <v>UNIDAD RESPONSABLE: 14 C0 00 PROCURADURÍA GENERAL DE JUSTICIA DEL DF</v>
          </cell>
          <cell r="AM66" t="str">
            <v>PGJDF</v>
          </cell>
          <cell r="AO66" t="str">
            <v>12</v>
          </cell>
          <cell r="AR66" t="str">
            <v>CORPORACIÓN MEXICANA DE IMPRESIÓN S.A. DE C.V.</v>
          </cell>
          <cell r="AS66" t="str">
            <v>NO</v>
          </cell>
          <cell r="AU66" t="str">
            <v>060005</v>
          </cell>
          <cell r="AV66" t="str">
            <v>Operar fondos y manejo de deuda del Distrito Federal</v>
          </cell>
          <cell r="AW66" t="str">
            <v>A/P</v>
          </cell>
          <cell r="DE66" t="str">
            <v>PROCURADURÍA AMBIENTAL Y DEL ORDENAMIENTO TERRITORIAL DEL DF</v>
          </cell>
          <cell r="DF66" t="str">
            <v>NO</v>
          </cell>
          <cell r="DH66" t="str">
            <v>PROCURADURÍA AMBIENTAL Y DEL ORDENAMIENTO TERRITORIAL DEL DF</v>
          </cell>
          <cell r="DI66" t="str">
            <v>NO</v>
          </cell>
        </row>
        <row r="67">
          <cell r="Y67" t="str">
            <v>PROCURADURÍA SOCIAL DEL DF</v>
          </cell>
          <cell r="AJ67" t="str">
            <v>14CD01</v>
          </cell>
          <cell r="AK67" t="str">
            <v>INSTITUTO DE FORMACIÓN PROFESIONAL</v>
          </cell>
          <cell r="AL67" t="str">
            <v>UNIDAD RESPONSABLE: 14 CD 01 INSTITUTO DE FORMACIÓN PROFESIONAL</v>
          </cell>
          <cell r="AM67" t="str">
            <v>IFP</v>
          </cell>
          <cell r="AO67" t="str">
            <v>13</v>
          </cell>
          <cell r="AR67" t="str">
            <v>DELEGACIÓN ÁLVARO OBREGÓN</v>
          </cell>
          <cell r="AS67" t="str">
            <v>SÍ</v>
          </cell>
          <cell r="AU67" t="str">
            <v>060006</v>
          </cell>
          <cell r="AV67" t="str">
            <v>Recuperar créditos financieros otorgados por el Gobierno del Distrito Federal</v>
          </cell>
          <cell r="AW67" t="str">
            <v>Millones de pesos</v>
          </cell>
          <cell r="DE67" t="str">
            <v>PROCURADURÍA GENERAL DE JUSTICIA DEL DF</v>
          </cell>
          <cell r="DF67" t="str">
            <v>NO</v>
          </cell>
          <cell r="DH67" t="str">
            <v>PROCURADURÍA GENERAL DE JUSTICIA DEL DF</v>
          </cell>
          <cell r="DI67" t="str">
            <v>NO</v>
          </cell>
        </row>
        <row r="68">
          <cell r="Y68" t="str">
            <v>RED DE TRANSPORTE DE PASAJEROS DEL DF</v>
          </cell>
          <cell r="AJ68" t="str">
            <v>14P0AV</v>
          </cell>
          <cell r="AK68" t="str">
            <v>FONDO PARA LA ATENCIÓN Y APOYO A LAS VÍCTIMAS DEL DELITO</v>
          </cell>
          <cell r="AL68" t="str">
            <v>UNIDAD RESPONSABLE: 14 P0 AV FONDO PARA LA ATENCIÓN Y APOYO A LAS VÍCTIMAS DEL DELITO</v>
          </cell>
          <cell r="AM68" t="str">
            <v>FAAVID</v>
          </cell>
          <cell r="AO68" t="str">
            <v>14</v>
          </cell>
          <cell r="AR68" t="str">
            <v>DELEGACIÓN AZCAPOTZALCO</v>
          </cell>
          <cell r="AS68" t="str">
            <v>SÍ</v>
          </cell>
          <cell r="AU68" t="str">
            <v>060007</v>
          </cell>
          <cell r="AV68" t="str">
            <v>Elaborar y difundir documentos financieros de rendición de cuentas</v>
          </cell>
          <cell r="AW68" t="str">
            <v>Documento</v>
          </cell>
          <cell r="DE68" t="str">
            <v>PROCURADURÍA SOCIAL DEL DF</v>
          </cell>
          <cell r="DF68" t="str">
            <v>NO</v>
          </cell>
          <cell r="DH68" t="str">
            <v>PROCURADURÍA SOCIAL DEL DF</v>
          </cell>
          <cell r="DI68" t="str">
            <v>NO</v>
          </cell>
        </row>
        <row r="69">
          <cell r="Y69" t="str">
            <v>SECRETARÍA DE CULTURA</v>
          </cell>
          <cell r="AJ69" t="str">
            <v>14P0FS</v>
          </cell>
          <cell r="AK69" t="str">
            <v>FONDO DE SEGURIDAD PÚBLICA DEL DF</v>
          </cell>
          <cell r="AL69" t="str">
            <v>UNIDAD RESPONSABLE: 14 P0 FS FONDO DE SEGURIDAD PÚBLICA DEL DF</v>
          </cell>
          <cell r="AM69" t="str">
            <v>FOSEGDF</v>
          </cell>
          <cell r="AO69" t="str">
            <v>15</v>
          </cell>
          <cell r="AR69" t="str">
            <v>DELEGACIÓN BENITO JUÁREZ</v>
          </cell>
          <cell r="AS69" t="str">
            <v>SÍ</v>
          </cell>
          <cell r="AU69" t="str">
            <v>060008</v>
          </cell>
          <cell r="AV69" t="str">
            <v>Devolver ingresos percibidos indebidamente en ejercicios fiscales anteriores</v>
          </cell>
          <cell r="AW69" t="str">
            <v>A/P</v>
          </cell>
          <cell r="DE69" t="str">
            <v>RED DE TRANSPORTE DE PASAJEROS DEL DF</v>
          </cell>
          <cell r="DF69" t="str">
            <v>NO</v>
          </cell>
          <cell r="DH69" t="str">
            <v>RED DE TRANSPORTE DE PASAJEROS DEL DF</v>
          </cell>
          <cell r="DI69" t="str">
            <v>NO</v>
          </cell>
        </row>
        <row r="70">
          <cell r="Y70" t="str">
            <v>SECRETARÍA DE DESARROLLO ECONÓMICO</v>
          </cell>
          <cell r="AJ70" t="str">
            <v>15C000</v>
          </cell>
          <cell r="AK70" t="str">
            <v>FONDO DE COINVERSIÓN</v>
          </cell>
          <cell r="AL70" t="str">
            <v>UNIDAD RESPONSABLE: 15 C0 00 FONDO DE COINVERSIÓN</v>
          </cell>
          <cell r="AM70" t="str">
            <v>FONCOI</v>
          </cell>
          <cell r="AO70" t="str">
            <v>16</v>
          </cell>
          <cell r="AR70" t="str">
            <v>DELEGACIÓN COYOACÁN</v>
          </cell>
          <cell r="AS70" t="str">
            <v>SÍ</v>
          </cell>
          <cell r="AU70" t="str">
            <v>060009</v>
          </cell>
          <cell r="AV70" t="str">
            <v>Ampliar, actualizar, depurar y controlarlos padrones cartográfico catastral</v>
          </cell>
          <cell r="AW70" t="str">
            <v>Acción</v>
          </cell>
          <cell r="DE70" t="str">
            <v>SECRETARÍA DE CULTURA</v>
          </cell>
          <cell r="DF70" t="str">
            <v>NO</v>
          </cell>
          <cell r="DH70" t="str">
            <v>SECRETARÍA DE CULTURA</v>
          </cell>
          <cell r="DI70" t="str">
            <v>NO</v>
          </cell>
        </row>
        <row r="71">
          <cell r="Y71" t="str">
            <v>SECRETARÍA DE DESARROLLO RURAL Y EQUIDAD PARA LAS COMUNIDADES</v>
          </cell>
          <cell r="AJ71" t="str">
            <v>16C000</v>
          </cell>
          <cell r="AK71" t="str">
            <v>DEUDA PÚBLICA DEL DF</v>
          </cell>
          <cell r="AL71" t="str">
            <v>UNIDAD RESPONSABLE: 16 C0 00 DEUDA PÚBLICA DEL DF</v>
          </cell>
          <cell r="AM71" t="str">
            <v>DEUDA</v>
          </cell>
          <cell r="AO71" t="str">
            <v>17</v>
          </cell>
          <cell r="AR71" t="str">
            <v>DELEGACIÓN CUAJIMALPA DE MORELOS</v>
          </cell>
          <cell r="AS71" t="str">
            <v>SÍ</v>
          </cell>
          <cell r="AU71" t="str">
            <v>060010</v>
          </cell>
          <cell r="AV71" t="str">
            <v>Establecer lineamientos, políticas de gasto y estrategias para vincular el proceso de Programación-Presupuestación al Sistema de Planeación</v>
          </cell>
          <cell r="AW71" t="str">
            <v>A/P</v>
          </cell>
          <cell r="DE71" t="str">
            <v>SECRETARÍA DE DESARROLLO ECONÓMICO</v>
          </cell>
          <cell r="DF71" t="str">
            <v>NO</v>
          </cell>
          <cell r="DH71" t="str">
            <v>SECRETARÍA DE DESARROLLO ECONÓMICO</v>
          </cell>
          <cell r="DI71" t="str">
            <v>NO</v>
          </cell>
        </row>
        <row r="72">
          <cell r="Y72" t="str">
            <v>SECRETARÍA DE DESARROLLO SOCIAL</v>
          </cell>
          <cell r="AJ72" t="str">
            <v>17L000</v>
          </cell>
          <cell r="AK72" t="str">
            <v>ASAMBLEA LEGISLATIVA DEL DF</v>
          </cell>
          <cell r="AL72" t="str">
            <v>UNIDAD RESPONSABLE: 17 L0 00 ASAMBLEA LEGISLATIVA DEL DF</v>
          </cell>
          <cell r="AM72" t="str">
            <v>ALDF</v>
          </cell>
          <cell r="AO72" t="str">
            <v>18</v>
          </cell>
          <cell r="AR72" t="str">
            <v>DELEGACIÓN CUAUHTÉMOC</v>
          </cell>
          <cell r="AS72" t="str">
            <v>SÍ</v>
          </cell>
          <cell r="AU72" t="str">
            <v>060011</v>
          </cell>
          <cell r="AV72" t="str">
            <v>Llevar a cabo la administración financiera de la hacienda pública</v>
          </cell>
          <cell r="AW72" t="str">
            <v>A/P</v>
          </cell>
          <cell r="DE72" t="str">
            <v>SECRETARÍA DE DESARROLLO RURAL Y EQUIDAD PARA LAS COMUNIDADES</v>
          </cell>
          <cell r="DF72" t="str">
            <v>NO</v>
          </cell>
          <cell r="DH72" t="str">
            <v>SECRETARÍA DE DESARROLLO RURAL Y EQUIDAD PARA LAS COMUNIDADES</v>
          </cell>
          <cell r="DI72" t="str">
            <v>NO</v>
          </cell>
        </row>
        <row r="73">
          <cell r="Y73" t="str">
            <v>SECRETARÍA DE DESARROLLO URBANO Y VIVIENDA</v>
          </cell>
          <cell r="AJ73" t="str">
            <v>18L000</v>
          </cell>
          <cell r="AK73" t="str">
            <v>CONTADURÍA MAYOR DE HACIENDA DE LA ALDF</v>
          </cell>
          <cell r="AL73" t="str">
            <v>UNIDAD RESPONSABLE: 18 L0 00 CONTADURÍA MAYOR DE HACIENDA DE LA ALDF</v>
          </cell>
          <cell r="AM73" t="str">
            <v>CMHALDF</v>
          </cell>
          <cell r="AO73" t="str">
            <v>19</v>
          </cell>
          <cell r="AR73" t="str">
            <v>DELEGACIÓN GUSTAVO A. MADERO</v>
          </cell>
          <cell r="AS73" t="str">
            <v>SÍ</v>
          </cell>
          <cell r="AU73" t="str">
            <v>060012</v>
          </cell>
          <cell r="AV73" t="str">
            <v>Programar y realizar auditorias directas a contribuyentes</v>
          </cell>
          <cell r="AW73" t="str">
            <v>Acción</v>
          </cell>
          <cell r="DE73" t="str">
            <v>SECRETARÍA DE DESARROLLO SOCIAL</v>
          </cell>
          <cell r="DF73" t="str">
            <v>NO</v>
          </cell>
          <cell r="DH73" t="str">
            <v>SECRETARÍA DE DESARROLLO SOCIAL</v>
          </cell>
          <cell r="DI73" t="str">
            <v>NO</v>
          </cell>
        </row>
        <row r="74">
          <cell r="Y74" t="str">
            <v>SECRETARÍA DE EDUCACIÓN</v>
          </cell>
          <cell r="AJ74" t="str">
            <v>19J000</v>
          </cell>
          <cell r="AK74" t="str">
            <v>TRIBUNAL SUPERIOR DE JUSTICIA DEL DF</v>
          </cell>
          <cell r="AL74" t="str">
            <v>UNIDAD RESPONSABLE: 19 J0 00 TRIBUNAL SUPERIOR DE JUSTICIA DEL DF</v>
          </cell>
          <cell r="AM74" t="str">
            <v>TSJDF</v>
          </cell>
          <cell r="AO74" t="str">
            <v>20</v>
          </cell>
          <cell r="AR74" t="str">
            <v>DELEGACIÓN IZTACALCO</v>
          </cell>
          <cell r="AS74" t="str">
            <v>SÍ</v>
          </cell>
          <cell r="AU74" t="str">
            <v>060013</v>
          </cell>
          <cell r="AV74" t="str">
            <v>Diseñar e instrumentar la política fiscal del Gobierno del Distrito Federal</v>
          </cell>
          <cell r="AW74" t="str">
            <v>Acción</v>
          </cell>
          <cell r="DE74" t="str">
            <v>SECRETARÍA DE DESARROLLO URBANO Y VIVIENDA</v>
          </cell>
          <cell r="DF74" t="str">
            <v>NO</v>
          </cell>
          <cell r="DH74" t="str">
            <v>SECRETARÍA DE DESARROLLO URBANO Y VIVIENDA</v>
          </cell>
          <cell r="DI74" t="str">
            <v>NO</v>
          </cell>
        </row>
        <row r="75">
          <cell r="Y75" t="str">
            <v>SECRETARÍA DE FINANZAS</v>
          </cell>
          <cell r="AJ75" t="str">
            <v>20J000</v>
          </cell>
          <cell r="AK75" t="str">
            <v>CONSEJO DE LA JUDICATURA DEL DF</v>
          </cell>
          <cell r="AL75" t="str">
            <v>UNIDAD RESPONSABLE: 20 J0 00 CONSEJO DE LA JUDICATURA DEL DF</v>
          </cell>
          <cell r="AM75" t="str">
            <v>CJDF</v>
          </cell>
          <cell r="AO75" t="str">
            <v>21</v>
          </cell>
          <cell r="AR75" t="str">
            <v>DELEGACIÓN IZTAPALAPA</v>
          </cell>
          <cell r="AS75" t="str">
            <v>SÍ</v>
          </cell>
          <cell r="AU75" t="str">
            <v>060014</v>
          </cell>
          <cell r="AV75" t="str">
            <v>Registrar el ejercicio del gasto del Gobierno del Distrito Federal</v>
          </cell>
          <cell r="AW75" t="str">
            <v>A/P</v>
          </cell>
          <cell r="DE75" t="str">
            <v>SECRETARÍA DE EDUCACIÓN</v>
          </cell>
          <cell r="DF75" t="str">
            <v>NO</v>
          </cell>
          <cell r="DH75" t="str">
            <v>SECRETARÍA DE EDUCACIÓN</v>
          </cell>
          <cell r="DI75" t="str">
            <v>SÍ</v>
          </cell>
        </row>
        <row r="76">
          <cell r="Y76" t="str">
            <v>SECRETARÍA DE GOBIERNO</v>
          </cell>
          <cell r="AJ76" t="str">
            <v>21A000</v>
          </cell>
          <cell r="AK76" t="str">
            <v>TRIBUNAL DE LO CONTENCIOSO ADMINISTRATIVO DEL DF</v>
          </cell>
          <cell r="AL76" t="str">
            <v>UNIDAD RESPONSABLE: 21 A0 00 TRIBUNAL DE LO CONTENCIOSO ADMINISTRATIVO DEL DF</v>
          </cell>
          <cell r="AM76" t="str">
            <v>TCADF</v>
          </cell>
          <cell r="AO76" t="str">
            <v>22</v>
          </cell>
          <cell r="AR76" t="str">
            <v>DELEGACIÓN MAGDALENA CONTRERAS</v>
          </cell>
          <cell r="AS76" t="str">
            <v>SÍ</v>
          </cell>
          <cell r="AU76" t="str">
            <v>060015</v>
          </cell>
          <cell r="AV76" t="str">
            <v>Realizar acciones de inteligencia financiera</v>
          </cell>
          <cell r="AW76" t="str">
            <v>Acción</v>
          </cell>
          <cell r="DE76" t="str">
            <v>SECRETARÍA DE FINANZAS</v>
          </cell>
          <cell r="DF76" t="str">
            <v>NO</v>
          </cell>
          <cell r="DH76" t="str">
            <v>SECRETARÍA DE FINANZAS</v>
          </cell>
          <cell r="DI76" t="str">
            <v>NO</v>
          </cell>
        </row>
        <row r="77">
          <cell r="Y77" t="str">
            <v>SECRETARÍA DE MEDIO AMBIENTE</v>
          </cell>
          <cell r="AJ77" t="str">
            <v>22A000</v>
          </cell>
          <cell r="AK77" t="str">
            <v>JUNTA LOCAL DE CONCILIACIÓN Y ARBITRAJE DEL DF</v>
          </cell>
          <cell r="AL77" t="str">
            <v>UNIDAD RESPONSABLE: 22 A0 00 JUNTA LOCAL DE CONCILIACIÓN Y ARBITRAJE DEL DF</v>
          </cell>
          <cell r="AM77" t="str">
            <v>JLCA</v>
          </cell>
          <cell r="AO77" t="str">
            <v>23</v>
          </cell>
          <cell r="AR77" t="str">
            <v>DELEGACIÓN MIGUEL HIDALGO</v>
          </cell>
          <cell r="AS77" t="str">
            <v>SÍ</v>
          </cell>
          <cell r="AU77" t="str">
            <v>060016</v>
          </cell>
          <cell r="AV77" t="str">
            <v>Operar los sistemas de operación de pagos y de registro presupuestal del Gobierno del Distrito Federal</v>
          </cell>
          <cell r="AW77" t="str">
            <v>Acción</v>
          </cell>
          <cell r="DE77" t="str">
            <v>SECRETARÍA DE GOBIERNO</v>
          </cell>
          <cell r="DF77" t="str">
            <v>NO</v>
          </cell>
          <cell r="DH77" t="str">
            <v>SECRETARÍA DE GOBIERNO</v>
          </cell>
          <cell r="DI77" t="str">
            <v>NO</v>
          </cell>
        </row>
        <row r="78">
          <cell r="Y78" t="str">
            <v>SECRETARÍA DE OBRAS Y SERVICIOS</v>
          </cell>
          <cell r="AJ78" t="str">
            <v>23A000</v>
          </cell>
          <cell r="AK78" t="str">
            <v>COMISIÓN DE DERECHOS HUMANOS DEL DF</v>
          </cell>
          <cell r="AL78" t="str">
            <v>UNIDAD RESPONSABLE: 23 A0 00 COMISIÓN DE DERECHOS HUMANOS DEL DF</v>
          </cell>
          <cell r="AM78" t="str">
            <v>CDHDF</v>
          </cell>
          <cell r="AO78" t="str">
            <v>24</v>
          </cell>
          <cell r="AR78" t="str">
            <v>DELEGACIÓN MILPA ALTA</v>
          </cell>
          <cell r="AS78" t="str">
            <v>SÍ</v>
          </cell>
          <cell r="AU78" t="str">
            <v>060017</v>
          </cell>
          <cell r="AV78" t="str">
            <v>Brindar servicios de apoyo en las administraciones tributarias y en los edificios administrativos</v>
          </cell>
          <cell r="AW78" t="str">
            <v>A/P</v>
          </cell>
          <cell r="DE78" t="str">
            <v>SECRETARÍA DE MEDIO AMBIENTE</v>
          </cell>
          <cell r="DF78" t="str">
            <v>NO</v>
          </cell>
          <cell r="DH78" t="str">
            <v>SECRETARÍA DE MEDIO AMBIENTE</v>
          </cell>
          <cell r="DI78" t="str">
            <v>NO</v>
          </cell>
        </row>
        <row r="79">
          <cell r="Y79" t="str">
            <v>SECRETARÍA DE PROTECCIÓN CIVIL</v>
          </cell>
          <cell r="AJ79" t="str">
            <v>24A000</v>
          </cell>
          <cell r="AK79" t="str">
            <v>INSTITUTO ELECTORAL DEL DF</v>
          </cell>
          <cell r="AL79" t="str">
            <v>UNIDAD RESPONSABLE: 24 A0 00 INSTITUTO ELECTORAL DEL DF</v>
          </cell>
          <cell r="AM79" t="str">
            <v>IEDF</v>
          </cell>
          <cell r="AO79" t="str">
            <v>25</v>
          </cell>
          <cell r="AR79" t="str">
            <v>DELEGACIÓN TLÁHUAC</v>
          </cell>
          <cell r="AS79" t="str">
            <v>SÍ</v>
          </cell>
          <cell r="AU79" t="str">
            <v>060018</v>
          </cell>
          <cell r="AV79" t="str">
            <v>Combatir el tráfico ilegal de mercancías y vehículos de procedencia extranjera en el distrito federal</v>
          </cell>
          <cell r="AW79" t="str">
            <v>Acción</v>
          </cell>
          <cell r="DE79" t="str">
            <v>SECRETARÍA DE OBRAS Y SERVICIOS</v>
          </cell>
          <cell r="DF79" t="str">
            <v>NO</v>
          </cell>
          <cell r="DH79" t="str">
            <v>SECRETARÍA DE OBRAS Y SERVICIOS</v>
          </cell>
          <cell r="DI79" t="str">
            <v>NO</v>
          </cell>
        </row>
        <row r="80">
          <cell r="Y80" t="str">
            <v>SECRETARÍA DE SALUD</v>
          </cell>
          <cell r="AJ80" t="str">
            <v>25C001</v>
          </cell>
          <cell r="AK80" t="str">
            <v>CONSEJERÍA JURÍDICA Y SERVICIOS LEGALES</v>
          </cell>
          <cell r="AL80" t="str">
            <v>UNIDAD RESPONSABLE: 25 C0 01 CONSEJERÍA JURÍDICA Y SERVICIOS LEGALES</v>
          </cell>
          <cell r="AM80" t="str">
            <v>CJSL</v>
          </cell>
          <cell r="AO80" t="str">
            <v>26</v>
          </cell>
          <cell r="AR80" t="str">
            <v>DELEGACIÓN TLALPAN</v>
          </cell>
          <cell r="AS80" t="str">
            <v>SÍ</v>
          </cell>
          <cell r="AU80" t="str">
            <v>060019</v>
          </cell>
          <cell r="AV80" t="str">
            <v>Innovar servicios de atención</v>
          </cell>
          <cell r="AW80" t="str">
            <v>Servicio</v>
          </cell>
          <cell r="DE80" t="str">
            <v>SECRETARÍA DE PROTECCIÓN CIVIL</v>
          </cell>
          <cell r="DF80" t="str">
            <v>SÍ</v>
          </cell>
          <cell r="DH80" t="str">
            <v>SECRETARÍA DE PROTECCIÓN CIVIL</v>
          </cell>
          <cell r="DI80" t="str">
            <v>NO</v>
          </cell>
        </row>
        <row r="81">
          <cell r="Y81" t="str">
            <v>SECRETARÍA DE SEGURIDAD PÚBLICA</v>
          </cell>
          <cell r="AJ81" t="str">
            <v>26C001</v>
          </cell>
          <cell r="AK81" t="str">
            <v>SECRETARÍA DE SALUD</v>
          </cell>
          <cell r="AL81" t="str">
            <v>UNIDAD RESPONSABLE: 26 C0 01 SECRETARÍA DE SALUD</v>
          </cell>
          <cell r="AM81" t="str">
            <v>SALUD</v>
          </cell>
          <cell r="AO81" t="str">
            <v>27</v>
          </cell>
          <cell r="AR81" t="str">
            <v>DELEGACIÓN VENUSTIANO CARRANZA</v>
          </cell>
          <cell r="AS81" t="str">
            <v>SÍ</v>
          </cell>
          <cell r="AU81" t="str">
            <v>060059</v>
          </cell>
          <cell r="AV81" t="str">
            <v>Otorgar servicios de apoyo administrativo</v>
          </cell>
          <cell r="AW81" t="str">
            <v>A/P</v>
          </cell>
          <cell r="DE81" t="str">
            <v>SECRETARÍA DE SALUD</v>
          </cell>
          <cell r="DF81" t="str">
            <v>NO</v>
          </cell>
          <cell r="DH81" t="str">
            <v>SECRETARÍA DE SALUD</v>
          </cell>
          <cell r="DI81" t="str">
            <v>NO</v>
          </cell>
        </row>
        <row r="82">
          <cell r="Y82" t="str">
            <v>SECRETARÍA DE TRANSPORTE Y VIALIDAD</v>
          </cell>
          <cell r="AJ82" t="str">
            <v>26PDSP</v>
          </cell>
          <cell r="AK82" t="str">
            <v>SERVICIOS DE SALUD PÚBLICA DEL DF</v>
          </cell>
          <cell r="AL82" t="str">
            <v>UNIDAD RESPONSABLE: 26 PD SP SERVICIOS DE SALUD PÚBLICA DEL DF</v>
          </cell>
          <cell r="AM82" t="str">
            <v>SSDF</v>
          </cell>
          <cell r="AO82" t="str">
            <v>28</v>
          </cell>
          <cell r="AR82" t="str">
            <v>DELEGACIÓN XOCHIMILCO</v>
          </cell>
          <cell r="AS82" t="str">
            <v>SÍ</v>
          </cell>
          <cell r="AU82" t="str">
            <v>070042</v>
          </cell>
          <cell r="AV82" t="str">
            <v>Transferencias a Órganos Autónomos</v>
          </cell>
          <cell r="AW82" t="str">
            <v>A/P</v>
          </cell>
          <cell r="DE82" t="str">
            <v>SECRETARÍA DE SEGURIDAD PÚBLICA</v>
          </cell>
          <cell r="DF82" t="str">
            <v>NO</v>
          </cell>
          <cell r="DH82" t="str">
            <v>SECRETARÍA DE SEGURIDAD PÚBLICA</v>
          </cell>
          <cell r="DI82" t="str">
            <v>NO</v>
          </cell>
        </row>
        <row r="83">
          <cell r="Y83" t="str">
            <v>SECRETARÍA DE TURISMO</v>
          </cell>
          <cell r="AJ83" t="str">
            <v>27A000</v>
          </cell>
          <cell r="AK83" t="str">
            <v>TRIBUNAL ELECTORAL DEL DF</v>
          </cell>
          <cell r="AL83" t="str">
            <v>UNIDAD RESPONSABLE: 27 A0 00 TRIBUNAL ELECTORAL DEL DF</v>
          </cell>
          <cell r="AM83" t="str">
            <v>TEDF</v>
          </cell>
          <cell r="AO83" t="str">
            <v>29</v>
          </cell>
          <cell r="AR83" t="str">
            <v>DEUDA PÚBLICA DEL DF</v>
          </cell>
          <cell r="AS83" t="str">
            <v>NO</v>
          </cell>
          <cell r="AU83" t="str">
            <v>080001</v>
          </cell>
          <cell r="AV83" t="str">
            <v>Realizar acciones preventivas de seguridad y control del orden público a través de la policía sectorial</v>
          </cell>
          <cell r="AW83" t="str">
            <v>Acción</v>
          </cell>
          <cell r="DE83" t="str">
            <v>SECRETARÍA DE TRANSPORTE Y VIALIDAD</v>
          </cell>
          <cell r="DF83" t="str">
            <v>NO</v>
          </cell>
          <cell r="DH83" t="str">
            <v>SECRETARÍA DE TRANSPORTE Y VIALIDAD</v>
          </cell>
          <cell r="DI83" t="str">
            <v>NO</v>
          </cell>
        </row>
        <row r="84">
          <cell r="Y84" t="str">
            <v>SECRETARÍA DEL TRABAJO Y FOMENTO AL EMPLEO</v>
          </cell>
          <cell r="AJ84" t="str">
            <v>29A000</v>
          </cell>
          <cell r="AK84" t="str">
            <v>UNIVERSIDAD AUTÓNOMA DE LA CIUDAD DE MÉXICO</v>
          </cell>
          <cell r="AL84" t="str">
            <v>UNIDAD RESPONSABLE: 29 A0 00 UNIVERSIDAD AUTÓNOMA DE LA CIUDAD DE MÉXICO</v>
          </cell>
          <cell r="AM84" t="str">
            <v>UACM</v>
          </cell>
          <cell r="AO84" t="str">
            <v>30</v>
          </cell>
          <cell r="AR84" t="str">
            <v>FIDEICOMISO DE RECUPERACIÓN CREDITICIA DEL DF</v>
          </cell>
          <cell r="AS84" t="str">
            <v>SÍ</v>
          </cell>
          <cell r="AU84" t="str">
            <v>080002</v>
          </cell>
          <cell r="AV84" t="str">
            <v>Realizar acciones de apoyo a la seguridad pública</v>
          </cell>
          <cell r="AW84" t="str">
            <v>Acción</v>
          </cell>
          <cell r="DE84" t="str">
            <v>SECRETARÍA DE TURISMO</v>
          </cell>
          <cell r="DF84" t="str">
            <v>NO</v>
          </cell>
          <cell r="DH84" t="str">
            <v>SECRETARÍA DE TURISMO</v>
          </cell>
          <cell r="DI84" t="str">
            <v>NO</v>
          </cell>
        </row>
        <row r="85">
          <cell r="Y85" t="str">
            <v>SERVICIO DE TRANSPORTES ELÉCTRICOS DEL DF</v>
          </cell>
          <cell r="AJ85" t="str">
            <v>30PDPA</v>
          </cell>
          <cell r="AK85" t="str">
            <v>PROCURADURÍA AMBIENTAL Y DEL ORDENAMIENTO TERRITORIAL DEL DF</v>
          </cell>
          <cell r="AL85" t="str">
            <v>UNIDAD RESPONSABLE: 30 PD PA PROCURADURÍA AMBIENTAL Y DEL ORDENAMIENTO TERRITORIAL DEL DF</v>
          </cell>
          <cell r="AM85" t="str">
            <v>PAOT</v>
          </cell>
          <cell r="AO85" t="str">
            <v>31</v>
          </cell>
          <cell r="AR85" t="str">
            <v>FIDEICOMISO DEL CENTRO HISTÓRICO</v>
          </cell>
          <cell r="AS85" t="str">
            <v>SÍ</v>
          </cell>
          <cell r="AU85" t="str">
            <v>080003</v>
          </cell>
          <cell r="AV85" t="str">
            <v>Operar el programa de capacitación en materia de seguridad pública</v>
          </cell>
          <cell r="AW85" t="str">
            <v>Programa</v>
          </cell>
          <cell r="DE85" t="str">
            <v>SECRETARÍA DEL TRABAJO Y FOMENTO AL EMPLEO</v>
          </cell>
          <cell r="DF85" t="str">
            <v>NO</v>
          </cell>
          <cell r="DH85" t="str">
            <v>SECRETARÍA DEL TRABAJO Y FOMENTO AL EMPLEO</v>
          </cell>
          <cell r="DI85" t="str">
            <v>NO</v>
          </cell>
        </row>
        <row r="86">
          <cell r="Y86" t="str">
            <v>SERVICIOS DE SALUD PÚBLICA DEL DF</v>
          </cell>
          <cell r="AJ86" t="str">
            <v>31C000</v>
          </cell>
          <cell r="AK86" t="str">
            <v>SECRETARÍA DE CULTURA</v>
          </cell>
          <cell r="AL86" t="str">
            <v>UNIDAD RESPONSABLE: 31 C0 00 SECRETARÍA DE CULTURA</v>
          </cell>
          <cell r="AM86" t="str">
            <v>CULTURA</v>
          </cell>
          <cell r="AO86" t="str">
            <v>32</v>
          </cell>
          <cell r="AR86" t="str">
            <v>FIDEICOMISO EDUCACIÓN GARANTIZADA DEL DF</v>
          </cell>
          <cell r="AS86" t="str">
            <v>SÍ</v>
          </cell>
          <cell r="AU86" t="str">
            <v>080004</v>
          </cell>
          <cell r="AV86" t="str">
            <v>Proporcionar servicios complementarios</v>
          </cell>
          <cell r="AW86" t="str">
            <v>Turno</v>
          </cell>
          <cell r="DE86" t="str">
            <v>SERVICIO DE TRANSPORTES ELÉCTRICOS DEL DF</v>
          </cell>
          <cell r="DF86" t="str">
            <v>NO</v>
          </cell>
          <cell r="DH86" t="str">
            <v>SERVICIO DE TRANSPORTES ELÉCTRICOS DEL DF</v>
          </cell>
          <cell r="DI86" t="str">
            <v>NO</v>
          </cell>
        </row>
        <row r="87">
          <cell r="Y87" t="str">
            <v>SERVICIOS METROPOLITANOS  S.A. DE C.V.</v>
          </cell>
          <cell r="AJ87" t="str">
            <v>31PFMA</v>
          </cell>
          <cell r="AK87" t="str">
            <v>FIDEICOMISO MUSEO DE ARTE POPULAR</v>
          </cell>
          <cell r="AL87" t="str">
            <v>UNIDAD RESPONSABLE: 31 PF MA FIDEICOMISO MUSEO DE ARTE POPULAR</v>
          </cell>
          <cell r="AM87" t="str">
            <v>MAP</v>
          </cell>
          <cell r="AO87" t="str">
            <v>33</v>
          </cell>
          <cell r="AR87" t="str">
            <v>FIDEICOMISO FONDO DE APOYO A LA PROCURACIÓN DE JUSTICIA EN EL DF</v>
          </cell>
          <cell r="AS87" t="str">
            <v>NO</v>
          </cell>
          <cell r="AU87" t="str">
            <v>080005</v>
          </cell>
          <cell r="AV87" t="str">
            <v>Operar el sistema de videovigilancia</v>
          </cell>
          <cell r="AW87" t="str">
            <v>Servicio</v>
          </cell>
          <cell r="DE87" t="str">
            <v>SERVICIOS DE SALUD PÚBLICA DEL DF</v>
          </cell>
          <cell r="DF87" t="str">
            <v>NO</v>
          </cell>
          <cell r="DH87" t="str">
            <v>SERVICIOS DE SALUD PÚBLICA DEL DF</v>
          </cell>
          <cell r="DI87" t="str">
            <v>NO</v>
          </cell>
        </row>
        <row r="88">
          <cell r="Y88" t="str">
            <v>SISTEMA DE AGUAS DE LA CIUDAD DE MÉXICO</v>
          </cell>
          <cell r="AJ88" t="str">
            <v>31PFME</v>
          </cell>
          <cell r="AK88" t="str">
            <v>FIDEICOMISO MUSEO DEL ESTANQUILLO</v>
          </cell>
          <cell r="AL88" t="str">
            <v>UNIDAD RESPONSABLE: 31 PF ME FIDEICOMISO MUSEO DEL ESTANQUILLO</v>
          </cell>
          <cell r="AM88" t="str">
            <v>FIMUEST</v>
          </cell>
          <cell r="AO88" t="str">
            <v>36</v>
          </cell>
          <cell r="AR88" t="str">
            <v>FIDEICOMISO INNOVA DEL DF</v>
          </cell>
          <cell r="AS88" t="str">
            <v>NO</v>
          </cell>
          <cell r="AU88" t="str">
            <v>080006</v>
          </cell>
          <cell r="AV88" t="str">
            <v>Controlar la prestación de servicios de seguridad pública</v>
          </cell>
          <cell r="AW88" t="str">
            <v>Permisionario</v>
          </cell>
          <cell r="DE88" t="str">
            <v>SERVICIOS METROPOLITANOS  S.A. DE C.V.</v>
          </cell>
          <cell r="DF88" t="str">
            <v>NO</v>
          </cell>
          <cell r="DH88" t="str">
            <v>SERVICIOS METROPOLITANOS  S.A. DE C.V.</v>
          </cell>
          <cell r="DI88" t="str">
            <v>NO</v>
          </cell>
        </row>
        <row r="89">
          <cell r="Y89" t="str">
            <v>SISTEMA DE RADIO Y TELEVISIÓN DIGITAL DEL GDF</v>
          </cell>
          <cell r="AJ89" t="str">
            <v>32A000</v>
          </cell>
          <cell r="AK89" t="str">
            <v>INSTITUTO DE ACCESO A LA INFORMACIÓN PÚBLICA DEL DF</v>
          </cell>
          <cell r="AL89" t="str">
            <v>UNIDAD RESPONSABLE: 32 A0 00 INSTITUTO DE ACCESO A LA INFORMACIÓN PÚBLICA DEL DF</v>
          </cell>
          <cell r="AM89" t="str">
            <v>INFODF</v>
          </cell>
          <cell r="AO89" t="str">
            <v>37</v>
          </cell>
          <cell r="AR89" t="str">
            <v>FIDEICOMISO MUSEO DE ARTE POPULAR</v>
          </cell>
          <cell r="AS89" t="str">
            <v>NO</v>
          </cell>
          <cell r="AU89" t="str">
            <v>080007</v>
          </cell>
          <cell r="AV89" t="str">
            <v>Brindar servicios de control y apoyo vial</v>
          </cell>
          <cell r="AW89" t="str">
            <v>Programa</v>
          </cell>
          <cell r="DE89" t="str">
            <v>SISTEMA DE AGUAS DE LA CIUDAD DE MÉXICO</v>
          </cell>
          <cell r="DF89" t="str">
            <v>NO</v>
          </cell>
          <cell r="DH89" t="str">
            <v>SISTEMA DE AGUAS DE LA CIUDAD DE MÉXICO</v>
          </cell>
          <cell r="DI89" t="str">
            <v>NO</v>
          </cell>
        </row>
        <row r="90">
          <cell r="Y90" t="str">
            <v>SISTEMA DE TRANSPORTE COLECTIVO (METRO)</v>
          </cell>
          <cell r="AJ90" t="str">
            <v>33C001</v>
          </cell>
          <cell r="AK90" t="str">
            <v>SECRETARÍA DEL TRABAJO Y FOMENTO AL EMPLEO</v>
          </cell>
          <cell r="AL90" t="str">
            <v>UNIDAD RESPONSABLE: 33 C0 01 SECRETARÍA DEL TRABAJO Y FOMENTO AL EMPLEO</v>
          </cell>
          <cell r="AM90" t="str">
            <v>TRABAJO</v>
          </cell>
          <cell r="AO90" t="str">
            <v>38</v>
          </cell>
          <cell r="AR90" t="str">
            <v>FIDEICOMISO MUSEO DEL ESTANQUILLO</v>
          </cell>
          <cell r="AS90" t="str">
            <v>NO</v>
          </cell>
          <cell r="AU90" t="str">
            <v>080008</v>
          </cell>
          <cell r="AV90" t="str">
            <v>Realizar acciones preventivas de seguridad y control del  orden público a través de las Unidades de Protección Ciudadana</v>
          </cell>
          <cell r="AW90" t="str">
            <v>Acción</v>
          </cell>
          <cell r="DE90" t="str">
            <v>SISTEMA DE RADIO Y TELEVISIÓN DIGITAL DEL GDF</v>
          </cell>
          <cell r="DF90" t="str">
            <v>NO</v>
          </cell>
          <cell r="DH90" t="str">
            <v>SISTEMA DE RADIO Y TELEVISIÓN DIGITAL DEL GDF</v>
          </cell>
          <cell r="DI90" t="str">
            <v>NO</v>
          </cell>
        </row>
        <row r="91">
          <cell r="Y91" t="str">
            <v>SISTEMA PARA EL DESARROLLO INTEGRAL DE LA FAMILIA DEL DF</v>
          </cell>
          <cell r="AJ91" t="str">
            <v>34C001</v>
          </cell>
          <cell r="AK91" t="str">
            <v>SECRETARÍA DE PROTECCIÓN CIVIL</v>
          </cell>
          <cell r="AL91" t="str">
            <v>UNIDAD RESPONSABLE: 34 C0 01 SECRETARÍA DE PROTECCIÓN CIVIL</v>
          </cell>
          <cell r="AM91" t="str">
            <v>SPC</v>
          </cell>
          <cell r="AO91" t="str">
            <v>39</v>
          </cell>
          <cell r="AR91" t="str">
            <v>FIDEICOMISO PARA EL FONDO DE PROMOCIÓN PARA EL FINANCIAMIENTO DEL TRANSPORTE PÚBLICO</v>
          </cell>
          <cell r="AS91" t="str">
            <v>NO</v>
          </cell>
          <cell r="AU91" t="str">
            <v>080009</v>
          </cell>
          <cell r="AV91" t="str">
            <v>Proporcionar mantenimiento a los vehículos terrestres y aéreos y al armamento de seguridad pública</v>
          </cell>
          <cell r="AW91" t="str">
            <v>Servicio</v>
          </cell>
          <cell r="DE91" t="str">
            <v>SISTEMA DE TRANSPORTE COLECTIVO (METRO)</v>
          </cell>
          <cell r="DF91" t="str">
            <v>NO</v>
          </cell>
          <cell r="DH91" t="str">
            <v>SISTEMA DE TRANSPORTE COLECTIVO (METRO)</v>
          </cell>
          <cell r="DI91" t="str">
            <v>NO</v>
          </cell>
        </row>
        <row r="92">
          <cell r="Y92" t="str">
            <v>TRIBUNAL DE LO CONTENCIOSO ADMINISTRATIVO DEL DF</v>
          </cell>
          <cell r="AJ92" t="str">
            <v>34PDHB</v>
          </cell>
          <cell r="AK92" t="str">
            <v>HEROICO CUERPO DE BOMBEROS DEL DF</v>
          </cell>
          <cell r="AL92" t="str">
            <v>UNIDAD RESPONSABLE: 34 PD HB HEROICO CUERPO DE BOMBEROS DEL DF</v>
          </cell>
          <cell r="AM92" t="str">
            <v>HCBDF</v>
          </cell>
          <cell r="AO92" t="str">
            <v>40</v>
          </cell>
          <cell r="AR92" t="str">
            <v>FIDEICOMISO PARA EL MEJORAMIENTO DE LAS VÍAS DE COMUNICACIÓN DEL DF</v>
          </cell>
          <cell r="AS92" t="str">
            <v>NO</v>
          </cell>
          <cell r="AU92" t="str">
            <v>080010</v>
          </cell>
          <cell r="AV92" t="str">
            <v>Realizar operativos tácticos para el control del orden público y el combate a la delincuencia</v>
          </cell>
          <cell r="AW92" t="str">
            <v>Servicio</v>
          </cell>
          <cell r="DE92" t="str">
            <v>SISTEMA PARA EL DESARROLLO INTEGRAL DE LA FAMILIA DEL DF</v>
          </cell>
          <cell r="DF92" t="str">
            <v>NO</v>
          </cell>
          <cell r="DH92" t="str">
            <v>SISTEMA PARA EL DESARROLLO INTEGRAL DE LA FAMILIA DEL DF</v>
          </cell>
          <cell r="DI92" t="str">
            <v>NO</v>
          </cell>
        </row>
        <row r="93">
          <cell r="Y93" t="str">
            <v>TRIBUNAL ELECTORAL DEL DF</v>
          </cell>
          <cell r="AJ93" t="str">
            <v>35C001</v>
          </cell>
          <cell r="AK93" t="str">
            <v>SECRETARÍA DE DESARROLLO RURAL Y EQUIDAD PARA LAS COMUNIDADES</v>
          </cell>
          <cell r="AL93" t="str">
            <v>UNIDAD RESPONSABLE: 35 C0 01 SECRETARÍA DE DESARROLLO RURAL Y EQUIDAD PARA LAS COMUNIDADES</v>
          </cell>
          <cell r="AM93" t="str">
            <v>SEDREC</v>
          </cell>
          <cell r="AO93" t="str">
            <v>42</v>
          </cell>
          <cell r="AR93" t="str">
            <v>FIDEICOMISO PÚBLICO "CIUDAD DIGITAL"</v>
          </cell>
          <cell r="AS93" t="str">
            <v>NO</v>
          </cell>
          <cell r="AU93" t="str">
            <v>080011</v>
          </cell>
          <cell r="AV93" t="str">
            <v>Operar el sistema de información policial</v>
          </cell>
          <cell r="AW93" t="str">
            <v>A/P</v>
          </cell>
          <cell r="DE93" t="str">
            <v>TRIBUNAL DE LO CONTENCIOSO ADMINISTRATIVO DEL DF</v>
          </cell>
          <cell r="DF93" t="str">
            <v>NO</v>
          </cell>
          <cell r="DH93" t="str">
            <v>TRIBUNAL DE LO CONTENCIOSO ADMINISTRATIVO DEL DF</v>
          </cell>
          <cell r="DI93" t="str">
            <v>NO</v>
          </cell>
        </row>
        <row r="94">
          <cell r="AJ94" t="str">
            <v>36C001</v>
          </cell>
          <cell r="AK94" t="str">
            <v>SECRETARÍA DE EDUCACIÓN</v>
          </cell>
          <cell r="AL94" t="str">
            <v>UNIDAD RESPONSABLE: 36 C0 01 SECRETARÍA DE EDUCACIÓN</v>
          </cell>
          <cell r="AM94" t="str">
            <v>EDUCACION</v>
          </cell>
          <cell r="AO94" t="str">
            <v>58</v>
          </cell>
          <cell r="AR94" t="str">
            <v>FIDEICOMISO PÚBLICO COMPLEJO AMBIENTAL "XOCHIMILCO"</v>
          </cell>
          <cell r="AS94" t="str">
            <v>NO</v>
          </cell>
          <cell r="AU94" t="str">
            <v>080012</v>
          </cell>
          <cell r="AV94" t="str">
            <v>Realizar la supervisión y evaluación de la actuación policial</v>
          </cell>
          <cell r="AW94" t="str">
            <v>Acción</v>
          </cell>
          <cell r="DE94" t="str">
            <v>TRIBUNAL ELECTORAL DEL DF</v>
          </cell>
          <cell r="DF94" t="str">
            <v>NO</v>
          </cell>
          <cell r="DH94" t="str">
            <v>TRIBUNAL ELECTORAL DEL DF</v>
          </cell>
          <cell r="DI94" t="str">
            <v>NO</v>
          </cell>
        </row>
        <row r="95">
          <cell r="AJ95" t="str">
            <v>36PDIE</v>
          </cell>
          <cell r="AK95" t="str">
            <v>INSTITUTO DE EDUCACIÓN MEDIA SUPERIOR</v>
          </cell>
          <cell r="AL95" t="str">
            <v>UNIDAD RESPONSABLE: 36 PD IE INSTITUTO DE EDUCACIÓN MEDIA SUPERIOR</v>
          </cell>
          <cell r="AM95" t="str">
            <v>IEMS</v>
          </cell>
          <cell r="AO95" t="str">
            <v>59</v>
          </cell>
          <cell r="AR95" t="str">
            <v>FONDO AMBIENTAL PÚBLICO DEL DF</v>
          </cell>
          <cell r="AS95" t="str">
            <v>NO</v>
          </cell>
          <cell r="AU95" t="str">
            <v>080014</v>
          </cell>
          <cell r="AV95" t="str">
            <v>Supervisar la seguridad en instalaciones de transporte público</v>
          </cell>
          <cell r="AW95" t="str">
            <v>A/P</v>
          </cell>
          <cell r="DE95" t="str">
            <v>TRIBUNAL SUPERIOR DE JUSTICIA DEL DF</v>
          </cell>
          <cell r="DF95" t="str">
            <v>NO</v>
          </cell>
          <cell r="DH95" t="str">
            <v>TRIBUNAL SUPERIOR DE JUSTICIA DEL DF</v>
          </cell>
          <cell r="DI95" t="str">
            <v>NO</v>
          </cell>
        </row>
        <row r="96">
          <cell r="AJ96" t="str">
            <v>36PFEG</v>
          </cell>
          <cell r="AK96" t="str">
            <v>FIDEICOMISO EDUCACIÓN GARANTIZADA DEL DF</v>
          </cell>
          <cell r="AL96" t="str">
            <v>UNIDAD RESPONSABLE: 36 PF EG FIDEICOMISO EDUCACIÓN GARANTIZADA DEL DF</v>
          </cell>
          <cell r="AM96" t="str">
            <v>FIEDGADF</v>
          </cell>
          <cell r="AO96" t="str">
            <v>60</v>
          </cell>
          <cell r="AR96" t="str">
            <v>FONDO DE COINVERSIÓN</v>
          </cell>
          <cell r="AS96" t="str">
            <v>NO</v>
          </cell>
          <cell r="AU96" t="str">
            <v>080016</v>
          </cell>
          <cell r="AV96" t="str">
            <v>Ampliar, construir y mantener la infraestructura para la seguridad pública</v>
          </cell>
          <cell r="AW96" t="str">
            <v>Inmueble</v>
          </cell>
          <cell r="DE96" t="str">
            <v>UNIVERSIDAD AUTÓNOMA DE LA CIUDAD DE MÉXICO</v>
          </cell>
          <cell r="DF96" t="str">
            <v>NO</v>
          </cell>
          <cell r="DH96" t="str">
            <v>UNIVERSIDAD AUTÓNOMA DE LA CIUDAD DE MÉXICO</v>
          </cell>
          <cell r="DI96" t="str">
            <v>NO</v>
          </cell>
        </row>
        <row r="97">
          <cell r="AJ97" t="str">
            <v>37PDCT</v>
          </cell>
          <cell r="AK97" t="str">
            <v>INSTITUTO DE CIENCIA Y TECNOLOGÍA</v>
          </cell>
          <cell r="AL97" t="str">
            <v>UNIDAD RESPONSABLE: 37 PD CT INSTITUTO DE CIENCIA Y TECNOLOGÍA</v>
          </cell>
          <cell r="AM97" t="str">
            <v>ICTEC</v>
          </cell>
          <cell r="AR97" t="str">
            <v>FONDO DE DESARROLLO ECONÓMICO DEL DF</v>
          </cell>
          <cell r="AS97" t="str">
            <v>NO</v>
          </cell>
          <cell r="AU97" t="str">
            <v>080017</v>
          </cell>
          <cell r="AV97" t="str">
            <v>Realizar acciones en el marco del Proyecto Bicentenario de la Ciudad de México</v>
          </cell>
          <cell r="AW97" t="str">
            <v>Proyecto</v>
          </cell>
        </row>
        <row r="98">
          <cell r="AJ98" t="str">
            <v>14P0PJ</v>
          </cell>
          <cell r="AK98" t="str">
            <v>FIDEICOMISO FONDO DE APOYO A LA PROCURACIÓN DE JUSTICIA EN EL DF</v>
          </cell>
          <cell r="AL98" t="str">
            <v>UNIDAD RESPONSABLE: 14 P0 PJ FIDEICOMISO FONDO DE APOYO A LA PROCURACIÓN DE JUSTICIA EN EL DF</v>
          </cell>
          <cell r="AM98" t="str">
            <v>FIDJUST</v>
          </cell>
          <cell r="AR98" t="str">
            <v>FONDO DE SEGURIDAD PÚBLICA DEL DF</v>
          </cell>
          <cell r="AS98" t="str">
            <v>NO</v>
          </cell>
          <cell r="AU98" t="str">
            <v>080059</v>
          </cell>
          <cell r="AV98" t="str">
            <v>Otorgar servicios de apoyo administrativo</v>
          </cell>
          <cell r="AW98" t="str">
            <v>A/P</v>
          </cell>
        </row>
        <row r="99">
          <cell r="AJ99" t="str">
            <v>09PFIN</v>
          </cell>
          <cell r="AK99" t="str">
            <v>FIDEICOMISO INNOVA DEL DF</v>
          </cell>
          <cell r="AL99" t="str">
            <v>UNIDAD RESPONSABLE: 09 PF IN FIDEICOMISO INNOVA DEL DF</v>
          </cell>
          <cell r="AM99" t="str">
            <v>INNOVA</v>
          </cell>
          <cell r="AR99" t="str">
            <v>FONDO MIXTO DE PROMOCIÓN TURÍSTICA</v>
          </cell>
          <cell r="AS99" t="str">
            <v>SÍ</v>
          </cell>
          <cell r="AU99" t="str">
            <v>080060</v>
          </cell>
          <cell r="AV99" t="str">
            <v>Cubrir compromisos pendientes de acciones realizadas en ejercicios anteriores</v>
          </cell>
          <cell r="AW99" t="str">
            <v>S/N</v>
          </cell>
        </row>
        <row r="100">
          <cell r="AR100" t="str">
            <v>FONDO PARA EL DESARROLLO SOCIAL DE LA CIUDAD DE MÉXICO</v>
          </cell>
          <cell r="AS100" t="str">
            <v>NO</v>
          </cell>
          <cell r="AU100" t="str">
            <v>080258</v>
          </cell>
          <cell r="AV100" t="str">
            <v>Operar el Programa Nacional de Seguridad Pública</v>
          </cell>
          <cell r="AW100" t="str">
            <v>Programa</v>
          </cell>
        </row>
        <row r="101">
          <cell r="AR101" t="str">
            <v>FONDO PARA LA ATENCIÓN Y APOYO A LAS VÍCTIMAS DEL DELITO</v>
          </cell>
          <cell r="AS101" t="str">
            <v>NO</v>
          </cell>
          <cell r="AU101" t="str">
            <v>080260</v>
          </cell>
          <cell r="AV101" t="str">
            <v>Cubrir compromisos pendientes de acciones realizadas en ejercicios anteriores</v>
          </cell>
          <cell r="AW101" t="str">
            <v>S/N</v>
          </cell>
        </row>
        <row r="102">
          <cell r="AR102" t="str">
            <v>HEROICO CUERPO DE BOMBEROS DEL DF</v>
          </cell>
          <cell r="AS102" t="str">
            <v>NO</v>
          </cell>
          <cell r="AU102" t="str">
            <v>081601</v>
          </cell>
          <cell r="AV102" t="str">
            <v>Realizar acciones preventivas de seguridad y control del orden público a través de la policía sectorial</v>
          </cell>
          <cell r="AW102" t="str">
            <v>Acción</v>
          </cell>
        </row>
        <row r="103">
          <cell r="AR103" t="str">
            <v>INSTITUTO DE ACCESO A LA INFORMACIÓN PÚBLICA DEL DF</v>
          </cell>
          <cell r="AS103" t="str">
            <v>NO</v>
          </cell>
          <cell r="AU103" t="str">
            <v>081602</v>
          </cell>
          <cell r="AV103" t="str">
            <v>Realizar acciones de apoyo a la seguridad pública</v>
          </cell>
          <cell r="AW103" t="str">
            <v>Acción</v>
          </cell>
        </row>
        <row r="104">
          <cell r="AR104" t="str">
            <v>INSTITUTO DE CIENCIA Y TECNOLOGÍA</v>
          </cell>
          <cell r="AS104" t="str">
            <v>NO</v>
          </cell>
          <cell r="AU104" t="str">
            <v>081608</v>
          </cell>
          <cell r="AV104" t="str">
            <v>Realizar acciones preventivas de seguridad y control del orden público a través de las Unidades de Protección Ciudadana</v>
          </cell>
          <cell r="AW104" t="str">
            <v>Acción</v>
          </cell>
        </row>
        <row r="105">
          <cell r="AR105" t="str">
            <v>INSTITUTO DE EDUCACIÓN MEDIA SUPERIOR</v>
          </cell>
          <cell r="AS105" t="str">
            <v>NO</v>
          </cell>
          <cell r="AU105" t="str">
            <v>081612</v>
          </cell>
          <cell r="AV105" t="str">
            <v>Realizar la supervisión y evaluación de la actuación policial</v>
          </cell>
          <cell r="AW105" t="str">
            <v>Acción</v>
          </cell>
        </row>
        <row r="106">
          <cell r="AR106" t="str">
            <v>INSTITUTO DE FORMACIÓN PROFESIONAL</v>
          </cell>
          <cell r="AS106" t="str">
            <v>SÍ</v>
          </cell>
          <cell r="AU106" t="str">
            <v>081616</v>
          </cell>
          <cell r="AV106" t="str">
            <v>Ampliar, construir y mantener la infraestructura para la seguridad pública</v>
          </cell>
          <cell r="AW106" t="str">
            <v>Inmueble</v>
          </cell>
        </row>
        <row r="107">
          <cell r="AR107" t="str">
            <v>INSTITUTO DE LA JUVENTUD DEL DF</v>
          </cell>
          <cell r="AS107" t="str">
            <v>NO</v>
          </cell>
          <cell r="AU107" t="str">
            <v>081617</v>
          </cell>
          <cell r="AV107" t="str">
            <v>Realizar acciones en el marco del proyecto Bicentenario de la Ciudad de México</v>
          </cell>
          <cell r="AW107" t="str">
            <v>Proyecto</v>
          </cell>
        </row>
        <row r="108">
          <cell r="AR108" t="str">
            <v>INSTITUTO DE LAS MUJERES DEL DF</v>
          </cell>
          <cell r="AS108" t="str">
            <v>NO</v>
          </cell>
          <cell r="AU108" t="str">
            <v>090001</v>
          </cell>
          <cell r="AV108" t="str">
            <v>Realizar acciones de atención de emergencia en materia de protección civil</v>
          </cell>
          <cell r="AW108" t="str">
            <v>Acción</v>
          </cell>
        </row>
        <row r="109">
          <cell r="AR109" t="str">
            <v>INSTITUTO DE VIVIENDA DEL DF</v>
          </cell>
          <cell r="AS109" t="str">
            <v>NO</v>
          </cell>
          <cell r="AU109" t="str">
            <v>090002</v>
          </cell>
          <cell r="AV109" t="str">
            <v>Realizar acciones de prevención de emergencias en materia de protección civil</v>
          </cell>
          <cell r="AW109" t="str">
            <v>Acción</v>
          </cell>
        </row>
        <row r="110">
          <cell r="AR110" t="str">
            <v>INSTITUTO ELECTORAL DEL DF</v>
          </cell>
          <cell r="AS110" t="str">
            <v>NO</v>
          </cell>
          <cell r="AU110" t="str">
            <v>090003</v>
          </cell>
          <cell r="AV110" t="str">
            <v>Reubicar a los habitantes de zonas de alto riesgo</v>
          </cell>
          <cell r="AW110" t="str">
            <v>Acción</v>
          </cell>
        </row>
        <row r="111">
          <cell r="AR111" t="str">
            <v>INSTITUTO TÉCNICO DE FORMACIÓN POLICIAL</v>
          </cell>
          <cell r="AS111" t="str">
            <v>SÍ</v>
          </cell>
          <cell r="AU111" t="str">
            <v>090004</v>
          </cell>
          <cell r="AV111" t="str">
            <v>Realizar servicios de auxilio en incendios y siniestros</v>
          </cell>
          <cell r="AW111" t="str">
            <v>Servicio</v>
          </cell>
        </row>
        <row r="112">
          <cell r="AR112" t="str">
            <v>JEFATURA DE GOBIERNO DEL DF</v>
          </cell>
          <cell r="AS112" t="str">
            <v>SÍ</v>
          </cell>
          <cell r="AU112" t="str">
            <v>090005</v>
          </cell>
          <cell r="AV112" t="str">
            <v>Operar el Fondo de Desastres naturales</v>
          </cell>
          <cell r="AW112" t="str">
            <v>Acción</v>
          </cell>
        </row>
        <row r="113">
          <cell r="AR113" t="str">
            <v>JUNTA LOCAL DE CONCILIACIÓN Y ARBITRAJE DEL DF</v>
          </cell>
          <cell r="AS113" t="str">
            <v>NO</v>
          </cell>
          <cell r="AU113" t="str">
            <v>090006</v>
          </cell>
          <cell r="AV113" t="str">
            <v>Capacitar y certificar a peritos en materia de protección civil</v>
          </cell>
          <cell r="AW113" t="str">
            <v>Acción</v>
          </cell>
        </row>
        <row r="114">
          <cell r="AR114" t="str">
            <v>METROBÚS</v>
          </cell>
          <cell r="AS114" t="str">
            <v>NO</v>
          </cell>
          <cell r="AU114" t="str">
            <v>090007</v>
          </cell>
          <cell r="AV114" t="str">
            <v>Efectuar el mantenimiento y operación de la red de acelerógrafos y de alerta sísmica</v>
          </cell>
          <cell r="AW114" t="str">
            <v>Acción</v>
          </cell>
        </row>
        <row r="115">
          <cell r="AR115" t="str">
            <v>OFICIALÍA MAYOR</v>
          </cell>
          <cell r="AS115" t="str">
            <v>SÍ</v>
          </cell>
          <cell r="AU115" t="str">
            <v>090008</v>
          </cell>
          <cell r="AV115" t="str">
            <v>Efectuar la revisión estructural de inmuebles públicos y privados</v>
          </cell>
          <cell r="AW115" t="str">
            <v>Acción</v>
          </cell>
        </row>
        <row r="116">
          <cell r="AR116" t="str">
            <v>POLICÍA AUXILIAR DEL DF</v>
          </cell>
          <cell r="AS116" t="str">
            <v>SÍ</v>
          </cell>
          <cell r="AU116" t="str">
            <v>090010</v>
          </cell>
          <cell r="AV116" t="str">
            <v>Elaborar, operar, evaluar y actualizar el atlas de riesgo en materia de protección civil</v>
          </cell>
          <cell r="AW116" t="str">
            <v>Acción</v>
          </cell>
        </row>
        <row r="117">
          <cell r="AR117" t="str">
            <v>POLICÍA BANCARIA E INDUSTRIAL</v>
          </cell>
          <cell r="AS117" t="str">
            <v>SÍ</v>
          </cell>
          <cell r="AU117" t="str">
            <v>090011</v>
          </cell>
          <cell r="AV117" t="str">
            <v>Sensibilizar a la población en temas de protección civil</v>
          </cell>
          <cell r="AW117" t="str">
            <v>Acción</v>
          </cell>
        </row>
        <row r="118">
          <cell r="AR118" t="str">
            <v>PROCURADURÍA AMBIENTAL Y DEL ORDENAMIENTO TERRITORIAL DEL DF</v>
          </cell>
          <cell r="AS118" t="str">
            <v>NO</v>
          </cell>
          <cell r="AU118" t="str">
            <v>090059</v>
          </cell>
          <cell r="AV118" t="str">
            <v>Otorgar servicios de apoyo administrativo</v>
          </cell>
          <cell r="AW118" t="str">
            <v>A/P</v>
          </cell>
        </row>
        <row r="119">
          <cell r="AR119" t="str">
            <v>PROCURADURÍA GENERAL DE JUSTICIA DEL DF</v>
          </cell>
          <cell r="AS119" t="str">
            <v>SÍ</v>
          </cell>
          <cell r="AU119" t="str">
            <v>090060</v>
          </cell>
          <cell r="AV119" t="str">
            <v>Cubrir compromisos pendientes de acciones realizadas en ejercicios anteriores</v>
          </cell>
          <cell r="AW119" t="str">
            <v>S/N</v>
          </cell>
        </row>
        <row r="120">
          <cell r="AR120" t="str">
            <v>PROCURADURÍA SOCIAL DEL DF</v>
          </cell>
          <cell r="AS120" t="str">
            <v>NO</v>
          </cell>
          <cell r="AU120" t="str">
            <v>091101</v>
          </cell>
          <cell r="AV120" t="str">
            <v>Realizar acciones de atención de emergencias en materia de protección civil</v>
          </cell>
          <cell r="AW120" t="str">
            <v>Acción</v>
          </cell>
        </row>
        <row r="121">
          <cell r="AR121" t="str">
            <v>RED DE TRANSPORTE DE PASAJEROS DEL DF</v>
          </cell>
          <cell r="AS121" t="str">
            <v>NO</v>
          </cell>
          <cell r="AU121" t="str">
            <v>091701</v>
          </cell>
          <cell r="AV121" t="str">
            <v>Realizar acciones de atención de emergencias en materia de protección civil</v>
          </cell>
          <cell r="AW121" t="str">
            <v>Acción</v>
          </cell>
        </row>
        <row r="122">
          <cell r="AR122" t="str">
            <v>SECRETARÍA DE CULTURA</v>
          </cell>
          <cell r="AS122" t="str">
            <v>SÍ</v>
          </cell>
          <cell r="AU122" t="str">
            <v>100001</v>
          </cell>
          <cell r="AV122" t="str">
            <v>Atender a la población en los centros de readaptación o penitenciarios</v>
          </cell>
          <cell r="AW122" t="str">
            <v>Persona</v>
          </cell>
        </row>
        <row r="123">
          <cell r="AR123" t="str">
            <v>SECRETARÍA DE DESARROLLO ECONÓMICO</v>
          </cell>
          <cell r="AS123" t="str">
            <v>SÍ</v>
          </cell>
          <cell r="AU123" t="str">
            <v>100002</v>
          </cell>
          <cell r="AV123" t="str">
            <v>Operar el programa de Capacitación y trabajo para la reinserción social de la población interna</v>
          </cell>
          <cell r="AW123" t="str">
            <v>Persona</v>
          </cell>
        </row>
        <row r="124">
          <cell r="AR124" t="str">
            <v>SECRETARÍA DE DESARROLLO RURAL Y EQUIDAD PARA LAS COMUNIDADES</v>
          </cell>
          <cell r="AS124" t="str">
            <v>SÍ</v>
          </cell>
          <cell r="AU124" t="str">
            <v>100003</v>
          </cell>
          <cell r="AV124" t="str">
            <v>Mantener la infraestructura penitenciaria del DF</v>
          </cell>
          <cell r="AW124" t="str">
            <v>Obra</v>
          </cell>
        </row>
        <row r="125">
          <cell r="AR125" t="str">
            <v>SECRETARÍA DE DESARROLLO SOCIAL</v>
          </cell>
          <cell r="AS125" t="str">
            <v>SÍ</v>
          </cell>
          <cell r="AU125" t="str">
            <v>100004</v>
          </cell>
          <cell r="AV125" t="str">
            <v>Operar el programa "Cárcel Abierta"</v>
          </cell>
          <cell r="AW125" t="str">
            <v>Persona</v>
          </cell>
        </row>
        <row r="126">
          <cell r="AR126" t="str">
            <v>SECRETARÍA DE DESARROLLO URBANO Y VIVIENDA</v>
          </cell>
          <cell r="AS126" t="str">
            <v>SÍ</v>
          </cell>
          <cell r="AU126" t="str">
            <v>100005</v>
          </cell>
          <cell r="AV126" t="str">
            <v>Otorgar tratamiento interno y externo a la población en centros de atención para adolescentes</v>
          </cell>
          <cell r="AW126" t="str">
            <v>Persona</v>
          </cell>
        </row>
        <row r="127">
          <cell r="AR127" t="str">
            <v>SECRETARÍA DE EDUCACIÓN</v>
          </cell>
          <cell r="AS127" t="str">
            <v>SÍ</v>
          </cell>
          <cell r="AU127" t="str">
            <v>100006</v>
          </cell>
          <cell r="AV127" t="str">
            <v>Otorgar el sistema integral de justicia para adolescentes del Distrito Federal</v>
          </cell>
          <cell r="AW127" t="str">
            <v>Persona</v>
          </cell>
        </row>
        <row r="128">
          <cell r="AR128" t="str">
            <v>SECRETARÍA DE FINANZAS</v>
          </cell>
          <cell r="AS128" t="str">
            <v>SÍ</v>
          </cell>
          <cell r="AU128" t="str">
            <v>100013</v>
          </cell>
          <cell r="AV128" t="str">
            <v>Operar el programa nacional de seguridad pública</v>
          </cell>
          <cell r="AW128" t="str">
            <v>Programa</v>
          </cell>
        </row>
        <row r="129">
          <cell r="AR129" t="str">
            <v>SECRETARÍA DE GOBIERNO</v>
          </cell>
          <cell r="AS129" t="str">
            <v>SÍ</v>
          </cell>
          <cell r="AU129" t="str">
            <v>100060</v>
          </cell>
          <cell r="AV129" t="str">
            <v>Cubrir compromisos pendientes de acciones realizadas en ejercicios anteriores</v>
          </cell>
          <cell r="AW129" t="str">
            <v>S/N</v>
          </cell>
        </row>
        <row r="130">
          <cell r="AR130" t="str">
            <v>SECRETARÍA DE MEDIO AMBIENTE</v>
          </cell>
          <cell r="AS130" t="str">
            <v>SÍ</v>
          </cell>
          <cell r="AU130" t="str">
            <v>100258</v>
          </cell>
          <cell r="AV130" t="str">
            <v>Operar el Programa Nacional de Seguridad Pública</v>
          </cell>
          <cell r="AW130" t="str">
            <v>Programa</v>
          </cell>
        </row>
        <row r="131">
          <cell r="AR131" t="str">
            <v>SECRETARÍA DE OBRAS Y SERVICIOS</v>
          </cell>
          <cell r="AS131" t="str">
            <v>SÍ</v>
          </cell>
          <cell r="AU131" t="str">
            <v>100260</v>
          </cell>
          <cell r="AV131" t="str">
            <v>Cubrir compromisos pendientes de acciones realizadas en ejercicios anteriores</v>
          </cell>
          <cell r="AW131" t="str">
            <v>S/N</v>
          </cell>
        </row>
        <row r="132">
          <cell r="AR132" t="str">
            <v>SECRETARÍA DE PROTECCIÓN CIVIL</v>
          </cell>
          <cell r="AS132" t="str">
            <v>SÍ</v>
          </cell>
          <cell r="AU132" t="str">
            <v>110002</v>
          </cell>
          <cell r="AV132" t="str">
            <v>Iniciar y determinar averiguaciones previas</v>
          </cell>
          <cell r="AW132" t="str">
            <v>Asunto</v>
          </cell>
        </row>
        <row r="133">
          <cell r="AR133" t="str">
            <v>SECRETARÍA DE SALUD</v>
          </cell>
          <cell r="AS133" t="str">
            <v>SÍ</v>
          </cell>
          <cell r="AU133" t="str">
            <v>110003</v>
          </cell>
          <cell r="AV133" t="str">
            <v>Ejecutar ordenes de carácter policiaco</v>
          </cell>
          <cell r="AW133" t="str">
            <v>Orden</v>
          </cell>
        </row>
        <row r="134">
          <cell r="AR134" t="str">
            <v>SECRETARÍA DE SEGURIDAD PÚBLICA</v>
          </cell>
          <cell r="AS134" t="str">
            <v>SÍ</v>
          </cell>
          <cell r="AU134" t="str">
            <v>110004</v>
          </cell>
          <cell r="AV134" t="str">
            <v>Tramitar peritajes</v>
          </cell>
          <cell r="AW134" t="str">
            <v>Dictamen</v>
          </cell>
        </row>
        <row r="135">
          <cell r="AR135" t="str">
            <v>SECRETARÍA DE TRANSPORTE Y VIALIDAD</v>
          </cell>
          <cell r="AS135" t="str">
            <v>SÍ</v>
          </cell>
          <cell r="AU135" t="str">
            <v>110005</v>
          </cell>
          <cell r="AV135" t="str">
            <v>Propiciar notificaciones de autos de termino constitucional y emitir conclusiones en juicios penales</v>
          </cell>
          <cell r="AW135" t="str">
            <v>Asunto</v>
          </cell>
        </row>
        <row r="136">
          <cell r="AR136" t="str">
            <v>SECRETARÍA DE TURISMO</v>
          </cell>
          <cell r="AS136" t="str">
            <v>SÍ</v>
          </cell>
          <cell r="AU136" t="str">
            <v>110006</v>
          </cell>
          <cell r="AV136" t="str">
            <v>Emitir informes previos y justificados de demanda de amparo</v>
          </cell>
          <cell r="AW136" t="str">
            <v>Asunto</v>
          </cell>
        </row>
        <row r="137">
          <cell r="AR137" t="str">
            <v>SECRETARÍA DEL TRABAJO Y FOMENTO AL EMPLEO</v>
          </cell>
          <cell r="AS137" t="str">
            <v>SÍ</v>
          </cell>
          <cell r="AU137" t="str">
            <v>110007</v>
          </cell>
          <cell r="AV137" t="str">
            <v>Intervenir en juicios civiles, familiares y contencioso</v>
          </cell>
          <cell r="AW137" t="str">
            <v>Juicio</v>
          </cell>
        </row>
        <row r="138">
          <cell r="AR138" t="str">
            <v>SERVICIO DE TRANSPORTES ELÉCTRICOS DEL DF</v>
          </cell>
          <cell r="AS138" t="str">
            <v>SÍ</v>
          </cell>
          <cell r="AU138" t="str">
            <v>110009</v>
          </cell>
          <cell r="AV138" t="str">
            <v>Informar a la ciudadanía, orientar jurídicamente y desahogar quejas en materia de derechos humanos</v>
          </cell>
          <cell r="AW138" t="str">
            <v>Acción</v>
          </cell>
        </row>
        <row r="139">
          <cell r="AR139" t="str">
            <v>SERVICIOS DE SALUD PÚBLICA DEL DF</v>
          </cell>
          <cell r="AS139" t="str">
            <v>NO</v>
          </cell>
          <cell r="AU139" t="str">
            <v>110010</v>
          </cell>
          <cell r="AV139" t="str">
            <v>Atender a la ciudadanía en materia condominal y de arrendamiento</v>
          </cell>
          <cell r="AW139" t="str">
            <v>Asunto</v>
          </cell>
        </row>
        <row r="140">
          <cell r="AR140" t="str">
            <v>SERVICIOS METROPOLITANOS  S.A. DE C.V.</v>
          </cell>
          <cell r="AS140" t="str">
            <v>SÍ</v>
          </cell>
          <cell r="AU140" t="str">
            <v>110013</v>
          </cell>
          <cell r="AV140" t="str">
            <v>Asesorar sobre la aplicación e interpretación de la normatividad</v>
          </cell>
          <cell r="AW140" t="str">
            <v>Acción</v>
          </cell>
        </row>
        <row r="141">
          <cell r="AR141" t="str">
            <v>SISTEMA DE AGUAS DE LA CIUDAD DE MÉXICO</v>
          </cell>
          <cell r="AS141" t="str">
            <v>SÍ</v>
          </cell>
          <cell r="AU141" t="str">
            <v>110014</v>
          </cell>
          <cell r="AV141" t="str">
            <v>Atender y solventar asuntos en materia civil, penal, laboral, mercantil y administrativa que se deriven del ejercicio de las funciones de seguridad pública</v>
          </cell>
          <cell r="AW141" t="str">
            <v>Asunto</v>
          </cell>
        </row>
        <row r="142">
          <cell r="AR142" t="str">
            <v>SISTEMA DE RADIO Y TELEVISIÓN DIGITAL DEL GDF</v>
          </cell>
          <cell r="AS142" t="str">
            <v>SÍ</v>
          </cell>
          <cell r="AU142" t="str">
            <v>110015</v>
          </cell>
          <cell r="AV142" t="str">
            <v>Brindar asistencia jurídica de carácter familiar</v>
          </cell>
          <cell r="AW142" t="str">
            <v>Persona</v>
          </cell>
        </row>
        <row r="143">
          <cell r="AR143" t="str">
            <v>SISTEMA DE RADIO Y TELEVISIÓN DIGITAL DEL GDF</v>
          </cell>
          <cell r="AS143" t="str">
            <v>SÍ</v>
          </cell>
          <cell r="AU143" t="str">
            <v>110016</v>
          </cell>
          <cell r="AV143" t="str">
            <v>Proporcionar atención a victimas del delito</v>
          </cell>
          <cell r="AW143" t="str">
            <v>Persona</v>
          </cell>
        </row>
        <row r="144">
          <cell r="AR144" t="str">
            <v>SISTEMA DE TRANSPORTE COLECTIVO (METRO)</v>
          </cell>
          <cell r="AS144" t="str">
            <v>SÍ</v>
          </cell>
          <cell r="AU144" t="str">
            <v>110017</v>
          </cell>
          <cell r="AV144" t="str">
            <v>Operar el programa de capacitación en materia de procuración de justicia</v>
          </cell>
          <cell r="AW144" t="str">
            <v>Curso</v>
          </cell>
        </row>
        <row r="145">
          <cell r="AR145" t="str">
            <v>SISTEMA PARA EL DESARROLLO INTEGRAL DE LA FAMILIA DEL DF</v>
          </cell>
          <cell r="AS145" t="str">
            <v>NO</v>
          </cell>
          <cell r="AU145" t="str">
            <v>110018</v>
          </cell>
          <cell r="AV145" t="str">
            <v>Operar la autoridad perimetral del Aeropuerto Internacional de la Ciudad de México</v>
          </cell>
          <cell r="AW145" t="str">
            <v>A/P</v>
          </cell>
        </row>
        <row r="146">
          <cell r="AR146" t="str">
            <v>TRIBUNAL DE LO CONTENCIOSO ADMINISTRATIVO DEL DF</v>
          </cell>
          <cell r="AS146" t="str">
            <v>NO</v>
          </cell>
          <cell r="AU146" t="str">
            <v>110042</v>
          </cell>
          <cell r="AV146" t="str">
            <v>Transferencias a Órganos Autónomos</v>
          </cell>
          <cell r="AW146" t="str">
            <v>Curso</v>
          </cell>
        </row>
        <row r="147">
          <cell r="AR147" t="str">
            <v>TRIBUNAL ELECTORAL DEL DF</v>
          </cell>
          <cell r="AS147" t="str">
            <v>NO</v>
          </cell>
          <cell r="AU147" t="str">
            <v>110043</v>
          </cell>
          <cell r="AV147" t="str">
            <v>Desarrollar y supervisar el programa de modernización de la P.G.J.D.F.</v>
          </cell>
          <cell r="AW147" t="str">
            <v>Programa</v>
          </cell>
        </row>
        <row r="148">
          <cell r="AR148" t="str">
            <v>TRIBUNAL SUPERIOR DE JUSTICIA DEL DF</v>
          </cell>
          <cell r="AS148" t="str">
            <v>NO</v>
          </cell>
          <cell r="AU148" t="str">
            <v>110058</v>
          </cell>
          <cell r="AV148" t="str">
            <v>Operar el programa nacional de seguridad pública</v>
          </cell>
          <cell r="AW148" t="str">
            <v>Programa</v>
          </cell>
        </row>
        <row r="149">
          <cell r="AR149" t="str">
            <v>UNIVERSIDAD AUTÓNOMA DE LA CIUDAD DE MÉXICO</v>
          </cell>
          <cell r="AS149" t="str">
            <v>NO</v>
          </cell>
          <cell r="AU149" t="str">
            <v>110059</v>
          </cell>
          <cell r="AV149" t="str">
            <v>Otorgar servicios de apoyo administrativo</v>
          </cell>
          <cell r="AW149" t="str">
            <v>A/P</v>
          </cell>
        </row>
        <row r="150">
          <cell r="AU150" t="str">
            <v>110060</v>
          </cell>
          <cell r="AV150" t="str">
            <v>Cubrir compromisos pendientes de acciones realizadas en ejercicios anteriores</v>
          </cell>
          <cell r="AW150" t="str">
            <v>S/N</v>
          </cell>
        </row>
        <row r="151">
          <cell r="Y151" t="str">
            <v>Eje 1. Reforma política: derechos plenos a la ciudad y sus habitantes</v>
          </cell>
          <cell r="AU151" t="str">
            <v>110258</v>
          </cell>
          <cell r="AV151" t="str">
            <v>Operar el Programa Nacional de Seguridad Pública</v>
          </cell>
          <cell r="AW151" t="str">
            <v>Programa</v>
          </cell>
        </row>
        <row r="152">
          <cell r="Y152" t="str">
            <v>Eje 2. Equidad</v>
          </cell>
          <cell r="AU152" t="str">
            <v>110260</v>
          </cell>
          <cell r="AV152" t="str">
            <v>Cubrir compromisos pendientes de acciones realizadas en ejercicios anteriores</v>
          </cell>
          <cell r="AW152" t="str">
            <v>S/N</v>
          </cell>
        </row>
        <row r="153">
          <cell r="Y153" t="str">
            <v>Eje 3. Seguridad y justicia expedita</v>
          </cell>
          <cell r="AU153" t="str">
            <v>120001</v>
          </cell>
          <cell r="AV153" t="str">
            <v>Prevenir y atender la violencia familiar y comunitaria</v>
          </cell>
          <cell r="AW153" t="str">
            <v>Persona</v>
          </cell>
        </row>
        <row r="154">
          <cell r="Y154" t="str">
            <v>Eje 4. Economía competitiva e incluyente</v>
          </cell>
          <cell r="AU154" t="str">
            <v>120002</v>
          </cell>
          <cell r="AV154" t="str">
            <v>Otorgar apoyos a jefas de familia</v>
          </cell>
          <cell r="AW154" t="str">
            <v>Apoyo</v>
          </cell>
        </row>
        <row r="155">
          <cell r="Y155" t="str">
            <v>Eje 5. Intenso movimiento cultural</v>
          </cell>
          <cell r="AU155" t="str">
            <v>120003</v>
          </cell>
          <cell r="AV155" t="str">
            <v>Asesorar a las mujeres para la protección y conocimiento de sus derechos</v>
          </cell>
          <cell r="AW155" t="str">
            <v>Asesoría</v>
          </cell>
        </row>
        <row r="156">
          <cell r="Y156" t="str">
            <v>Eje 6. Desarrollo sustentable y de largo plazo</v>
          </cell>
          <cell r="AU156" t="str">
            <v>120004</v>
          </cell>
          <cell r="AV156" t="str">
            <v>Realizar estudios de mastografías</v>
          </cell>
          <cell r="AW156" t="str">
            <v>Estudio</v>
          </cell>
        </row>
        <row r="157">
          <cell r="Y157" t="str">
            <v>Eje 7. Nuevo orden urbano: servicios eficientes y calidad</v>
          </cell>
          <cell r="AU157" t="str">
            <v>120005</v>
          </cell>
          <cell r="AV157" t="str">
            <v>Agilizar la gestión gubernamental para las mujeres</v>
          </cell>
          <cell r="AW157" t="str">
            <v>Persona</v>
          </cell>
        </row>
        <row r="158">
          <cell r="AU158" t="str">
            <v>120006</v>
          </cell>
          <cell r="AV158" t="str">
            <v>Promover el desarrollo de la mujer microempresaria</v>
          </cell>
          <cell r="AW158" t="str">
            <v>Proyecto</v>
          </cell>
        </row>
        <row r="159">
          <cell r="AU159" t="str">
            <v>120007</v>
          </cell>
          <cell r="AV159" t="str">
            <v>Promover la equidad de género</v>
          </cell>
          <cell r="AW159" t="str">
            <v>Evento</v>
          </cell>
        </row>
        <row r="160">
          <cell r="AU160" t="str">
            <v>120008</v>
          </cell>
          <cell r="AV160" t="str">
            <v>Otorgar consultas de salud sexual y reproductiva</v>
          </cell>
          <cell r="AW160" t="str">
            <v>Consulta</v>
          </cell>
        </row>
        <row r="161">
          <cell r="AU161" t="str">
            <v>120009</v>
          </cell>
          <cell r="AV161" t="str">
            <v>Atender a mujeres trabajadores en conflictos laborales</v>
          </cell>
          <cell r="AW161" t="str">
            <v>Persona</v>
          </cell>
        </row>
        <row r="162">
          <cell r="AU162" t="str">
            <v>120010</v>
          </cell>
          <cell r="AV162" t="str">
            <v>Brindar atención especializada a menores y mujeres detenidos y/o víctimas del delito</v>
          </cell>
          <cell r="AW162" t="str">
            <v>Persona</v>
          </cell>
        </row>
        <row r="163">
          <cell r="AU163" t="str">
            <v>120011</v>
          </cell>
          <cell r="AV163" t="str">
            <v>Atender actos de discriminación de género, acoso sexual y violencia en el trabajo</v>
          </cell>
          <cell r="AW163" t="str">
            <v>Asunto</v>
          </cell>
        </row>
        <row r="164">
          <cell r="AU164" t="str">
            <v>120012</v>
          </cell>
          <cell r="AV164" t="str">
            <v>Proporcionar atención a niños y niñas en centros de desarrollo infantil (CENDIS)</v>
          </cell>
          <cell r="AW164" t="str">
            <v>Niño</v>
          </cell>
        </row>
        <row r="165">
          <cell r="AU165" t="str">
            <v>120013</v>
          </cell>
          <cell r="AV165" t="str">
            <v>Diseñar y coordinar las políticas públicas con perspectiva de género</v>
          </cell>
          <cell r="AW165" t="str">
            <v>Acción</v>
          </cell>
        </row>
        <row r="166">
          <cell r="Y166" t="str">
            <v>1.1 Con base en el diálogo, la concertación y la búsqueda de acuerdos: se trabajará con la Asamblea Legislativa del DF (ALDF), el Congreso de la Unión y los demás poderes de la Unión, para impulsar reformas legislativas que den al Distrito Feder</v>
          </cell>
          <cell r="AU166" t="str">
            <v>120014</v>
          </cell>
          <cell r="AV166" t="str">
            <v>Ofrecer el servicio de transporte preferencial para mujeres</v>
          </cell>
          <cell r="AW166" t="str">
            <v>Mill/pasajeros</v>
          </cell>
        </row>
        <row r="167">
          <cell r="Y167" t="str">
            <v>1.2 Se impulsarán las reformas que otorguen a la ALDF la facultad de aprobar el endeudamiento local, para liberar recursos que se destinarán, exclusivamente, al financiamiento de proyectos de inversión necesarios y rentables.</v>
          </cell>
          <cell r="AU167" t="str">
            <v>120015</v>
          </cell>
          <cell r="AV167" t="str">
            <v>Brindar apoyo a mujeres en situación de calle y vulnerabilidad social</v>
          </cell>
          <cell r="AW167" t="str">
            <v>Mujer</v>
          </cell>
        </row>
        <row r="168">
          <cell r="Y168" t="str">
            <v>1.3 Se buscará obtener para el DF un trato más equitativo y transparente en la asignación de participaciones y transferencias federales, y se buscará el incremento de los fondos destinados para el desarrollo social.</v>
          </cell>
          <cell r="AU168" t="str">
            <v>120016</v>
          </cell>
          <cell r="AV168" t="str">
            <v>Operar el programa mujer rural</v>
          </cell>
          <cell r="AW168" t="str">
            <v>A/P</v>
          </cell>
        </row>
        <row r="169">
          <cell r="Y169" t="str">
            <v>1.4 Impulsaremos la promulgación de una Constitución Política del DF, como máxima garantía de los derechos sociales y políticos de los habitantes de la ciudad en la construcción de un nuevo Orden Democrático.</v>
          </cell>
          <cell r="AU169" t="str">
            <v>120017</v>
          </cell>
          <cell r="AV169" t="str">
            <v>Promover la reinserción social a víctimas de violencia familiar en situación de riesgo</v>
          </cell>
          <cell r="AW169" t="str">
            <v>Persona</v>
          </cell>
        </row>
        <row r="170">
          <cell r="Y170" t="str">
            <v>1.5 Se buscará que la Constitución Política mejore la operatividad y los mecanismos de la coordinación metropolitana, a partir de la equiparación de facultades y atribuciones entre el Gobierno del DF y las demás entidades federativas.</v>
          </cell>
          <cell r="AU170" t="str">
            <v>120018</v>
          </cell>
          <cell r="AV170" t="str">
            <v>Otorgar estímulos a mujeres adolescentes y niños para concluir su educación</v>
          </cell>
          <cell r="AW170" t="str">
            <v>Apoyo</v>
          </cell>
        </row>
        <row r="171">
          <cell r="Y171" t="str">
            <v>1.6 Se impulsará el fortalecimiento de los espacios de coordinación y colaboración existentes entre los tres órdenes de gobierno.</v>
          </cell>
          <cell r="AU171" t="str">
            <v>120019</v>
          </cell>
          <cell r="AV171" t="str">
            <v>Otorgar becas a madres dedicadas al estudio de la ciencia y la tecnología</v>
          </cell>
          <cell r="AW171" t="str">
            <v>Beca</v>
          </cell>
        </row>
        <row r="172">
          <cell r="Y172" t="str">
            <v>1.7 Se reforzarán las instancias de coordinación metropolitana como órganos colegiados de planeación y decisión ejecutiva y se dará carácter obligatorio a sus resoluciones.</v>
          </cell>
          <cell r="AU172" t="str">
            <v>120020</v>
          </cell>
          <cell r="AV172" t="str">
            <v>Asesorar a mujeres para acceder a créditos</v>
          </cell>
          <cell r="AW172" t="str">
            <v>Persona</v>
          </cell>
        </row>
        <row r="173">
          <cell r="Y173" t="str">
            <v>1.8 Se avanzará en el proyecto de congruencia y homologación de la normatividad de la Zona Metropolitana del Valle de México y la Región Centro del País, en todos los niveles de gobierno.</v>
          </cell>
          <cell r="AU173" t="str">
            <v>120021</v>
          </cell>
          <cell r="AV173" t="str">
            <v>Generar políticas ambientales con perspectiva de género</v>
          </cell>
          <cell r="AW173" t="str">
            <v>Acción</v>
          </cell>
        </row>
        <row r="174">
          <cell r="Y174" t="str">
            <v>1.9 El gobierno elaborará políticas públicas y propuestas de reforma a la Ley de Participación Ciudadana, para fortalecer la participación y consolidar instrumentos como el plebiscito, referéndum y la iniciativa popular.</v>
          </cell>
          <cell r="AU174" t="str">
            <v>120022</v>
          </cell>
          <cell r="AV174" t="str">
            <v>Brindar asesoría financiera a mujeres ahorradoras</v>
          </cell>
          <cell r="AW174" t="str">
            <v>Acción</v>
          </cell>
        </row>
        <row r="175">
          <cell r="Y175" t="str">
            <v>1.10 Buscaremos instrumentos más eficaces para someter a consulta pública, cada dos años, la permanencia o revocación del mandato del Jefe de Gobierno.</v>
          </cell>
          <cell r="AU175" t="str">
            <v>120023</v>
          </cell>
          <cell r="AV175" t="str">
            <v>Resaltar el papel social e histórico de la mujer a través de conmemoración del Bicentenario</v>
          </cell>
          <cell r="AW175" t="str">
            <v>Acción</v>
          </cell>
        </row>
        <row r="176">
          <cell r="Y176" t="str">
            <v>1.11 Se apoyará a las Organizaciones de la Sociedad Civil para que contribuyan a incrementar la eficacia del gobierno, asegurar su austeridad y transparencia y auspiciar su cercanía con el ciudadano.</v>
          </cell>
          <cell r="AU176" t="str">
            <v>120030</v>
          </cell>
          <cell r="AV176" t="str">
            <v>Otorgar becas a hijos (as) de jefas de familia en condiciones de pobreza y vulnerabilidad social</v>
          </cell>
          <cell r="AW176" t="str">
            <v>Beca</v>
          </cell>
        </row>
        <row r="177">
          <cell r="Y177" t="str">
            <v>1.12 El gobierno impulsará la creación de cabildos en las delegaciones, como espacio para la participación ciudadana, evaluación y rendición de cuentas.</v>
          </cell>
          <cell r="AU177" t="str">
            <v>120031</v>
          </cell>
          <cell r="AV177" t="str">
            <v>Proporcionar Servicios de salud integral a la mujer</v>
          </cell>
          <cell r="AW177" t="str">
            <v>Persona</v>
          </cell>
        </row>
        <row r="178">
          <cell r="Y178" t="str">
            <v>1.13 El gobierno promoverá el Acuerdo Político para la Gobernabilidad y la Convivencia Democrática en el DF entre todas las instancias gubernamentales, políticas y civiles, para otorgar nuevos canales y formas alternativas de manifestación, deman</v>
          </cell>
          <cell r="AU178" t="str">
            <v>120032</v>
          </cell>
          <cell r="AV178" t="str">
            <v>Atender a mujeres víctimas de violencia</v>
          </cell>
          <cell r="AW178" t="str">
            <v>Persona</v>
          </cell>
        </row>
        <row r="179">
          <cell r="Y179" t="str">
            <v>1.14 El gobierno impulsará el cumplimiento las recomendaciones emitidas por la Comisión de Derechos Humanos del DF y promoverá la creación de un Programa de Derechos Humanos del Gobierno del DF, formulado de manera conjunta con la C</v>
          </cell>
          <cell r="AU179" t="str">
            <v>120059</v>
          </cell>
          <cell r="AV179" t="str">
            <v>Otorgar servicios de apoyo administrativo</v>
          </cell>
          <cell r="AW179" t="str">
            <v>A/P</v>
          </cell>
        </row>
        <row r="180">
          <cell r="Y180" t="str">
            <v>1.15 La Democracia Gobernable fortalecerá su alianza con los organismos defensores de los derechos humanos, aprovechando sus recomendaciones y sugerencias para mejorar procesos y definir programas comunes.</v>
          </cell>
          <cell r="AU180" t="str">
            <v>120060</v>
          </cell>
          <cell r="AV180" t="str">
            <v>Cubrir compromisos pendientes de acciones realizadas en ejercicios anteriores</v>
          </cell>
          <cell r="AW180" t="str">
            <v>S/N</v>
          </cell>
        </row>
        <row r="181">
          <cell r="Y181" t="str">
            <v>1.16 Se implementarán nuevas medidas para garantizar el pleno acceso a toda la información del gobierno y se reforzarán las existentes.</v>
          </cell>
          <cell r="AU181" t="str">
            <v>120604</v>
          </cell>
          <cell r="AV181" t="str">
            <v>Realizar estudios de mastografias</v>
          </cell>
          <cell r="AW181" t="str">
            <v>Estudio</v>
          </cell>
        </row>
        <row r="182">
          <cell r="Y182" t="str">
            <v>1.17 El Gobierno del DF establecerá mecanismos claros de colaboración con el Instituto de Acceso a la Información Pública del DF a fin de incorporar sus recomendaciones para mejorar nuestros indicadores de transparencia.</v>
          </cell>
          <cell r="AU182" t="str">
            <v>121101</v>
          </cell>
          <cell r="AV182" t="str">
            <v>Prevenir y atender la violencia familiar y comunitaria</v>
          </cell>
          <cell r="AW182" t="str">
            <v>Persona</v>
          </cell>
        </row>
        <row r="183">
          <cell r="Y183" t="str">
            <v>1.18 Se revisarán, actualizarán y elaborarán propuestas de reforma al marco regulatorio en materia de transparencia y acceso a la información.</v>
          </cell>
          <cell r="AU183" t="str">
            <v>121102</v>
          </cell>
          <cell r="AV183" t="str">
            <v>Otorgar apoyos a jefas de familia</v>
          </cell>
          <cell r="AW183" t="str">
            <v>Apoyo</v>
          </cell>
        </row>
        <row r="184">
          <cell r="Y184" t="str">
            <v>1.19 Se incluirán mecanismos que promuevan y faciliten la participación ciudadana en la definición e instrumentación de políticas públicas, en la vigilancia y evaluación de la gestión, el desempeño y la administración de los recursos.</v>
          </cell>
          <cell r="AU184" t="str">
            <v>121103</v>
          </cell>
          <cell r="AV184" t="str">
            <v>Asesorar a las mujeres para la protección y conocimiento de sus derechos</v>
          </cell>
          <cell r="AW184" t="str">
            <v>Asesoría</v>
          </cell>
        </row>
        <row r="185">
          <cell r="Y185" t="str">
            <v>1.20 Se instaurará un Consejo ciudadano independiente, donde se realizarán evaluaciones permanentes de desempeño, certificaciones de competencias y vigilancia de patrimonio.</v>
          </cell>
          <cell r="AU185" t="str">
            <v>121107</v>
          </cell>
          <cell r="AV185" t="str">
            <v>Promover la equidad de género</v>
          </cell>
          <cell r="AW185" t="str">
            <v>Evento</v>
          </cell>
        </row>
        <row r="186">
          <cell r="Y186" t="str">
            <v>1.21 Someteremos al Centro de Desarrollo Profesional para los funcionarios públicos a la supervisión de un consejo ciudadano.</v>
          </cell>
          <cell r="AU186" t="str">
            <v>121115</v>
          </cell>
          <cell r="AV186" t="str">
            <v>Brindar apoyo a mujeres en situación de calle y vulnerabilidad social</v>
          </cell>
          <cell r="AW186" t="str">
            <v>Mujer</v>
          </cell>
        </row>
        <row r="187">
          <cell r="AU187" t="str">
            <v>121501</v>
          </cell>
          <cell r="AV187" t="str">
            <v>Prevenir y atender la violencia familiar y comunitaria</v>
          </cell>
          <cell r="AW187" t="str">
            <v>Persona</v>
          </cell>
        </row>
        <row r="188">
          <cell r="Y188" t="str">
            <v>2.1.1 Se incrementará el número de apoyos a mujeres que sean jefas de familia mediante programas de capacitación y empleo, guarderías, estancias sociales y atención especializada para su salud.</v>
          </cell>
          <cell r="AU188" t="str">
            <v>130001</v>
          </cell>
          <cell r="AV188" t="str">
            <v>Otorgar servicios y ayudas de asistencia social</v>
          </cell>
          <cell r="AW188" t="str">
            <v>Acción</v>
          </cell>
        </row>
        <row r="189">
          <cell r="Y189" t="str">
            <v>2.1.2 Fortaleceremos el sistema de prevención y atención de la violencia intrafamiliar.</v>
          </cell>
          <cell r="AU189" t="str">
            <v>130002</v>
          </cell>
          <cell r="AV189" t="str">
            <v>Otorgar servicios de apoyo social relacionados con contingencias</v>
          </cell>
          <cell r="AW189" t="str">
            <v>Acción</v>
          </cell>
        </row>
        <row r="190">
          <cell r="Y190" t="str">
            <v>2.1.3 Se impulsarán reformas legislativas para la protección de las mujeres, la denuncia y el combate del maltrato y discriminación, así como de igualdad sustantiva entre hombres y mujeres.</v>
          </cell>
          <cell r="AU190" t="str">
            <v>130003</v>
          </cell>
          <cell r="AV190" t="str">
            <v>Otorgar servicios de apoyo social a personas adultas mayores</v>
          </cell>
          <cell r="AW190" t="str">
            <v>Servicio</v>
          </cell>
        </row>
        <row r="191">
          <cell r="Y191" t="str">
            <v>2.1.4 Se organizará un amplio esfuerzo interinstitucional para erradicar el trabajo infantil, la violencia contra los niños y niñas; y se extenderán los programas de ayuda a la infancia.</v>
          </cell>
          <cell r="AU191" t="str">
            <v>130004</v>
          </cell>
          <cell r="AV191" t="str">
            <v>Otorgar apoyos a personas con discapacidad</v>
          </cell>
          <cell r="AW191" t="str">
            <v>Persona</v>
          </cell>
        </row>
        <row r="192">
          <cell r="Y192" t="str">
            <v>2.1.5 Se instrumentarán mecanismos para revertir la exclusión social de los jóvenes mediante la ampliación de la oferta educativa, del empleo, del acceso a la vivienda, de alternativas de recreación y de creación cultural.</v>
          </cell>
          <cell r="AU192" t="str">
            <v>130005</v>
          </cell>
          <cell r="AV192" t="str">
            <v>Otorgar apoyos sociales a jóvenes</v>
          </cell>
          <cell r="AW192" t="str">
            <v>Persona</v>
          </cell>
        </row>
        <row r="193">
          <cell r="Y193" t="str">
            <v>2.1.6 Se ampliarán las políticas y programas de atención para las personas con discapacidad para garantizarles el goce de sus derechos sociales y de su derecho a la ciudad.</v>
          </cell>
          <cell r="AU193" t="str">
            <v>130006</v>
          </cell>
          <cell r="AV193" t="str">
            <v>Otorgar apoyos y servicios de rehabilitación a población con problemas de adicción</v>
          </cell>
          <cell r="AW193" t="str">
            <v>Persona</v>
          </cell>
        </row>
        <row r="194">
          <cell r="Y194" t="str">
            <v>2.1.7 Mediante la instrumentación del sistema de asistencia social en el DF, se aumentará y mejorará la prevención y atención a personas y familias en condiciones de abandono o extrema necesidad.</v>
          </cell>
          <cell r="AU194" t="str">
            <v>130007</v>
          </cell>
          <cell r="AV194" t="str">
            <v>Otorgar servicios sociales especializados a población indígena y comunidades originarias</v>
          </cell>
          <cell r="AW194" t="str">
            <v>Acción</v>
          </cell>
        </row>
        <row r="195">
          <cell r="Y195" t="str">
            <v>2.1.8 Se implementarán estrategias que favorezcan la rehabilitación y la reinserción social.</v>
          </cell>
          <cell r="AU195" t="str">
            <v>130008</v>
          </cell>
          <cell r="AV195" t="str">
            <v>Proporcionar atención para el desarrollo integral de la niñez</v>
          </cell>
          <cell r="AW195" t="str">
            <v>Niño</v>
          </cell>
        </row>
        <row r="196">
          <cell r="Y196" t="str">
            <v>2.1.9 A través de programas de apoyo, específicos en materia de educación, ingresos, salud, vivienda y alimentación, se buscará cerrar progresivamente las brechas de desigualdad que padecen los indígenas y pueblos originarios en la ciudad.</v>
          </cell>
          <cell r="AU196" t="str">
            <v>130009</v>
          </cell>
          <cell r="AV196" t="str">
            <v>Orientar telefónicamente a la población sobre servicios y políticas públicas del Gobierno del Distrito Federal</v>
          </cell>
          <cell r="AW196" t="str">
            <v>Servicio</v>
          </cell>
        </row>
        <row r="197">
          <cell r="Y197" t="str">
            <v>2.1.10 Se instrumentará una política de atención a migrantes y sus familias para garantizar su acceso a todos los servicios y programas promovidos por el DF.</v>
          </cell>
          <cell r="AU197" t="str">
            <v>130010</v>
          </cell>
          <cell r="AV197" t="str">
            <v>Ampliar y construir infraestructura social</v>
          </cell>
          <cell r="AW197" t="str">
            <v>Inmueble</v>
          </cell>
        </row>
        <row r="198">
          <cell r="Y198" t="str">
            <v>2.1.11 Se extenderán y mejorarán los servicios de atención telefónica de carácter social del DF.</v>
          </cell>
          <cell r="AU198" t="str">
            <v>130011</v>
          </cell>
          <cell r="AV198" t="str">
            <v>Mantener la infraestructura social</v>
          </cell>
          <cell r="AW198" t="str">
            <v>Obra</v>
          </cell>
        </row>
        <row r="199">
          <cell r="Y199" t="str">
            <v>2.1.12 Con la recuperación de los espacios públicos y el mejoramiento de la infraestructura deportiva se promoverá la cultura del deporte competitivo, de alto rendimiento, de esparcimiento y de carácter popular.</v>
          </cell>
          <cell r="AU199" t="str">
            <v>130012</v>
          </cell>
          <cell r="AV199" t="str">
            <v>Operar el funcionamiento de centros de alimentación y desarrollo comunitario</v>
          </cell>
          <cell r="AW199" t="str">
            <v>Centro</v>
          </cell>
        </row>
        <row r="200">
          <cell r="Y200" t="str">
            <v>2.1.13 Se desarrollarán programas de deporte mediante estrategias que estimulen la participación comunitaria y favorezcan a la rehabilitación y reinserción social.</v>
          </cell>
          <cell r="AU200" t="str">
            <v>130013</v>
          </cell>
          <cell r="AV200" t="str">
            <v>Distribuir despensas a niños de escuelas públicas del DF</v>
          </cell>
          <cell r="AW200" t="str">
            <v>Despensa</v>
          </cell>
        </row>
        <row r="201">
          <cell r="Y201" t="str">
            <v>2.2.1 A partir del respeto a los derechos de las mujeres, se garantizará su libertad a decidir sobre su cuerpo y salud reproductiva mediante programas de prevención y atención a la salud integral.</v>
          </cell>
          <cell r="AU201" t="str">
            <v>130014</v>
          </cell>
          <cell r="AV201" t="str">
            <v>Operar panteones públicos y brindar servicios funerarios</v>
          </cell>
          <cell r="AW201" t="str">
            <v>Servicio</v>
          </cell>
        </row>
        <row r="202">
          <cell r="Y202" t="str">
            <v>2.2.2 El gobierno brindará atención integral en salud a Adultos Mayores, se ampliará la atención médica domiciliaria, con especial consideración a la perspectiva de género.</v>
          </cell>
          <cell r="AU202" t="str">
            <v>130015</v>
          </cell>
          <cell r="AV202" t="str">
            <v>Operar los servicios de asistencia social a migrantes del Distrito Federal</v>
          </cell>
          <cell r="AW202" t="str">
            <v>Acción</v>
          </cell>
        </row>
        <row r="203">
          <cell r="Y203" t="str">
            <v>2.2.3 Se asegurará el acceso a servicios médicos y la disponibilidad de medicamentos gratuitos a la población sin seguridad social.</v>
          </cell>
          <cell r="AU203" t="str">
            <v>130016</v>
          </cell>
          <cell r="AV203" t="str">
            <v>Realizar acciones para promover la igualdad, el respeto a la diversidad social y el combate a la discriminación</v>
          </cell>
          <cell r="AW203" t="str">
            <v>Acción</v>
          </cell>
        </row>
        <row r="204">
          <cell r="Y204" t="str">
            <v>2.2.4 Fortaleceremos los programas para la promoción, prevención y manejo de riesgos y daños a la salud; en especial, la prevención en materia de adicciones para reducir el consumo de alcohol, tabaco y drogas ilegales.</v>
          </cell>
          <cell r="AU204" t="str">
            <v>130017</v>
          </cell>
          <cell r="AV204" t="str">
            <v>Operar el programa de coinversión entre el Gobierno del Distrito Federal y Organizaciones no Gubernamentales</v>
          </cell>
          <cell r="AW204" t="str">
            <v>Convenio</v>
          </cell>
        </row>
        <row r="205">
          <cell r="Y205" t="str">
            <v>2.2.5 Mediante el fomento al deporte se impulsará la prevención de enfermedades y reducción de los riesgos de salud en la población.</v>
          </cell>
          <cell r="AU205" t="str">
            <v>130018</v>
          </cell>
          <cell r="AV205" t="str">
            <v>Promover y desarrollar la acción social y la organización vecinal en las unidades territoriales</v>
          </cell>
          <cell r="AW205" t="str">
            <v>Acción</v>
          </cell>
        </row>
        <row r="206">
          <cell r="Y206" t="str">
            <v>2.2.6 Se avanzará hacia la construcción de un sistema de atención en materia de salud mental.</v>
          </cell>
          <cell r="AU206" t="str">
            <v>130019</v>
          </cell>
          <cell r="AV206" t="str">
            <v>Otorgar apoyos económicos a policías preventivos pensionados por discapacidad permanente</v>
          </cell>
          <cell r="AW206" t="str">
            <v>Persona</v>
          </cell>
        </row>
        <row r="207">
          <cell r="Y207" t="str">
            <v>2.2.7 Se fortalecerá el Modelo Ampliado de Atención a la Salud vinculando de manera integral las acciones individuales y comunitarias, con orientación según grupos de edad y sexo.</v>
          </cell>
          <cell r="AU207" t="str">
            <v>130020</v>
          </cell>
          <cell r="AV207" t="str">
            <v>Proporcionar despensas a población en condición de marginación</v>
          </cell>
          <cell r="AW207" t="str">
            <v>Despensa</v>
          </cell>
        </row>
        <row r="208">
          <cell r="Y208" t="str">
            <v>2.2.8 El gobierno impulsará la cooperación, la coordinación interna y externa entre los diversos actores del sistema de salud, para lograr una gestión más efectiva en salud.</v>
          </cell>
          <cell r="AU208" t="str">
            <v>130021</v>
          </cell>
          <cell r="AV208" t="str">
            <v>Otorgar ayudas a jóvenes en situación de riesgo</v>
          </cell>
          <cell r="AW208" t="str">
            <v>Persona</v>
          </cell>
        </row>
        <row r="209">
          <cell r="Y209" t="str">
            <v>2.2.9 Se buscarán mecanismos que promuevan una cultura de la calidad en todo el sistema de salud mediante la inversión en recursos humanos, investigación e infraestructura.</v>
          </cell>
          <cell r="AU209" t="str">
            <v>130024</v>
          </cell>
          <cell r="AV209" t="str">
            <v>Realizar acciones tendientes al desarrollo social comunitario</v>
          </cell>
          <cell r="AW209" t="str">
            <v>Acción</v>
          </cell>
        </row>
        <row r="210">
          <cell r="Y210" t="str">
            <v xml:space="preserve">2.3.1 En el conjunto de programas y políticas sociales del DF, se reconocerán los derechos indígenas y de diversidad pluricultural y pluriétnica </v>
          </cell>
          <cell r="AU210" t="str">
            <v>130025</v>
          </cell>
          <cell r="AV210" t="str">
            <v>Realizar talleres para promover la igualdad social</v>
          </cell>
          <cell r="AW210" t="str">
            <v>Taller</v>
          </cell>
        </row>
        <row r="211">
          <cell r="Y211" t="str">
            <v>2.3.2 La producción y el fomento agropecuario se fortalecerán a través de programas de reconversión productiva y agricultura orgánica.</v>
          </cell>
          <cell r="AU211" t="str">
            <v>130026</v>
          </cell>
          <cell r="AV211" t="str">
            <v>Abastecer de manera gratuita agua potable en zonas vulnerables</v>
          </cell>
          <cell r="AW211" t="str">
            <v>M3</v>
          </cell>
        </row>
        <row r="212">
          <cell r="Y212" t="str">
            <v>2.3.3 Se impulsará la promoción de programas, para generar empleo en el sector rural mediante proyectos de investigación, evaluación, capacitación y asistencia técnica, así como los foros de discusión, análisis y consulta.</v>
          </cell>
          <cell r="AU212" t="str">
            <v>130027</v>
          </cell>
          <cell r="AV212" t="str">
            <v>Atender a menores en condiciones de marginalidad social</v>
          </cell>
          <cell r="AW212" t="str">
            <v>Niño</v>
          </cell>
        </row>
        <row r="213">
          <cell r="Y213" t="str">
            <v>2.3.4 Potenciaremos las capacidades de la mujer rural con programas y proyectos con perspectiva de género.</v>
          </cell>
          <cell r="AU213" t="str">
            <v>130031</v>
          </cell>
          <cell r="AV213" t="str">
            <v>Otorgar apoyos a personas incluidas en el programa impulso joven</v>
          </cell>
          <cell r="AW213" t="str">
            <v>Persona</v>
          </cell>
        </row>
        <row r="214">
          <cell r="Y214" t="str">
            <v>2.3.5 Se promoverán y otorgarán apoyos a la producción de maíz y comercialización de la tortilla.</v>
          </cell>
          <cell r="AU214" t="str">
            <v>130032</v>
          </cell>
          <cell r="AV214" t="str">
            <v>Atender quejas y denuncias por actos de discriminación</v>
          </cell>
          <cell r="AW214" t="str">
            <v>Asunto</v>
          </cell>
        </row>
        <row r="215">
          <cell r="Y215" t="str">
            <v>2.3.6 El gobierno fomentará y promoverá actividades de turismo alternativo en la zona rural para generar nuevos mecanismos de mejora económica de los pueblos y comunidades.</v>
          </cell>
          <cell r="AU215" t="str">
            <v>130033</v>
          </cell>
          <cell r="AV215" t="str">
            <v>Operar el programa de rescate de unidades habitacionales</v>
          </cell>
          <cell r="AW215" t="str">
            <v>U. Habitacional</v>
          </cell>
        </row>
        <row r="216">
          <cell r="Y216" t="str">
            <v>2.4.1 Se contribuirá al gasto que hacen las familias del DF a la educación de sus hijos, mediante la distribución de libros, útiles y uniformes escolares, para evitar que suspendan o abandonen sus estudios por falta de recursos económicos.</v>
          </cell>
          <cell r="AU216" t="str">
            <v>130034</v>
          </cell>
          <cell r="AV216" t="str">
            <v>Promover y desarrollar la acción social y la organización condominial en las unidades habitacionales</v>
          </cell>
          <cell r="AW216" t="str">
            <v>Acción</v>
          </cell>
        </row>
        <row r="217">
          <cell r="Y217" t="str">
            <v>2.4.2 Crearemos un sistema de becas para estudiantes de las escuelas públicas del DF y se garantizará la educación hasta el nivel medio superior para todos los niños y niñas cuya madre o padre fallezca.</v>
          </cell>
          <cell r="AU217" t="str">
            <v>130036</v>
          </cell>
          <cell r="AV217" t="str">
            <v>Otorgar ayudas a personas adultas mayores</v>
          </cell>
          <cell r="AW217" t="str">
            <v>Persona</v>
          </cell>
        </row>
        <row r="218">
          <cell r="Y218" t="str">
            <v>2.4.3 Se renovarán y mejorarán las estancias infantiles, los centros de atención al desarrollo infantil y los centros de asistencia infantil comunitarios.</v>
          </cell>
          <cell r="AU218" t="str">
            <v>130037</v>
          </cell>
          <cell r="AV218" t="str">
            <v>Atender el programa de Hijos e Hijas de la Ciudad</v>
          </cell>
          <cell r="AW218" t="str">
            <v>Niño</v>
          </cell>
        </row>
        <row r="219">
          <cell r="Y219" t="str">
            <v>2.4.4 Mediante la educación a lo largo de la vida se avanzará en la alfabetización de la población que no sabe leer y escribir en nuestra ciudad.</v>
          </cell>
          <cell r="AU219" t="str">
            <v>130038</v>
          </cell>
          <cell r="AV219" t="str">
            <v>Operar los módulos de atención ciudadana</v>
          </cell>
          <cell r="AW219" t="str">
            <v>Módulo</v>
          </cell>
        </row>
        <row r="220">
          <cell r="Y220" t="str">
            <v>2.4.5 Se implementará progresivamente la educación intercultural en todo el sistema educativo, en el marco de la dignificación de las lenguas y la recuperación de la identidad de los pueblos originales de la Ciudad de México.</v>
          </cell>
          <cell r="AU220" t="str">
            <v>130039</v>
          </cell>
          <cell r="AV220" t="str">
            <v>Otorgar apoyos económicos a personas con discapacidad</v>
          </cell>
          <cell r="AW220" t="str">
            <v>Persona</v>
          </cell>
        </row>
        <row r="221">
          <cell r="Y221" t="str">
            <v>2.4.6 Se impulsará el dialogo para lograr un acuerdo de descentralización de la Educación Básica.</v>
          </cell>
          <cell r="AU221" t="str">
            <v>130040</v>
          </cell>
          <cell r="AV221" t="str">
            <v>Proporcionar asistencia alimentaria en centros asistenciales</v>
          </cell>
          <cell r="AW221" t="str">
            <v>Ración</v>
          </cell>
        </row>
        <row r="222">
          <cell r="Y222" t="str">
            <v>2.4.7 Con el objetivo de fortalecer el sistema educativo del DF, se implantará el bachillerato universal, se apoyará la reforma de la Universidad Autónoma de la Ciudad de México y se diversificará la oferta educativa universitaria.</v>
          </cell>
          <cell r="AU222" t="str">
            <v>130041</v>
          </cell>
          <cell r="AV222" t="str">
            <v>Otorgar apoyos y promover la vinculación entre colectivos, organizaciones sociales y el Gobierno del Distrito Federal</v>
          </cell>
          <cell r="AW222" t="str">
            <v>Acción</v>
          </cell>
        </row>
        <row r="223">
          <cell r="Y223" t="str">
            <v>2.4.8 Se buscarán los mecanismos para elevar la calidad educativa mediante la investigación e innovación y la formación integral y moderna de la práctica docente.</v>
          </cell>
          <cell r="AU223" t="str">
            <v>130042</v>
          </cell>
          <cell r="AV223" t="str">
            <v>Operar el programa instancias estatales</v>
          </cell>
          <cell r="AW223" t="str">
            <v>Acción</v>
          </cell>
        </row>
        <row r="224">
          <cell r="Y224" t="str">
            <v>2.4.9 Se promoverá la participación de los alumnos, padres de familia, de los ciudadanos y organizaciones de la sociedad civil, en la formulación, desarrollo y evaluación de las políticas educativas.</v>
          </cell>
          <cell r="AU224" t="str">
            <v>130059</v>
          </cell>
          <cell r="AV224" t="str">
            <v>Otorgar servicios de apoyo administrativo</v>
          </cell>
          <cell r="AW224" t="str">
            <v>A/P</v>
          </cell>
        </row>
        <row r="225">
          <cell r="Y225" t="str">
            <v>2.4.10 Buscaremos la creación territorial y delegacional de la red de escuelas y se impulsará la creación del Sistema Metropolitano de Educación Media y Superior.</v>
          </cell>
          <cell r="AU225" t="str">
            <v>130060</v>
          </cell>
          <cell r="AV225" t="str">
            <v>Cubrir compromisos pendientes de acciones realizadas en ejercicios anteriores</v>
          </cell>
          <cell r="AW225" t="str">
            <v>S/N</v>
          </cell>
        </row>
        <row r="226">
          <cell r="Y226" t="str">
            <v>2.4.11 El gobierno de la Ciudad de México promoverá la investigación y la aplicación de la Ciencia y Tecnología para atender los problemas que enfrenta el DF en todos sus ámbitos.</v>
          </cell>
          <cell r="AU226" t="str">
            <v>130613</v>
          </cell>
          <cell r="AV226" t="str">
            <v>Distribuir despensas a niños de escuelas públicas del DF</v>
          </cell>
          <cell r="AW226" t="str">
            <v>Despensa</v>
          </cell>
        </row>
        <row r="227">
          <cell r="Y227" t="str">
            <v>2.4.12 Se fortalecerán las redes científico tecnológicas para el intercambio de conocimientos entre instituciones nacionales e internacionales.</v>
          </cell>
          <cell r="AU227" t="str">
            <v>130622</v>
          </cell>
          <cell r="AV227" t="str">
            <v>Otorgar apoyos económicos a la población consumidora de leche LICONSA</v>
          </cell>
          <cell r="AW227" t="str">
            <v>Apoyo</v>
          </cell>
        </row>
        <row r="228">
          <cell r="Y228" t="str">
            <v>2.4.13 Se promoverá el conocimiento científico y la enseñanza de la ciencia y la tecnología en las instituciones educativas del DF.</v>
          </cell>
          <cell r="AU228" t="str">
            <v>130623</v>
          </cell>
          <cell r="AV228" t="str">
            <v>Otorgar ayudas a jóvenes por empleos temporales</v>
          </cell>
          <cell r="AW228" t="str">
            <v>Persona</v>
          </cell>
        </row>
        <row r="229">
          <cell r="Y229" t="str">
            <v>2.4.14 Mediante conexiones gratuitas en espacios públicos, instituciones educativas y gubernamentales, se impulsará el acceso a la informática e Internet, así como el uso del software libre.</v>
          </cell>
          <cell r="AU229" t="str">
            <v>130630</v>
          </cell>
          <cell r="AV229" t="str">
            <v>Otorgar becas a menores en condiciones de pobreza y vulnerabilidad social</v>
          </cell>
          <cell r="AW229" t="str">
            <v>Beca</v>
          </cell>
        </row>
        <row r="230">
          <cell r="AU230" t="str">
            <v>130631</v>
          </cell>
          <cell r="AV230" t="str">
            <v>Otorgar apoyos a personas incluidas en el programa Impulso Joven</v>
          </cell>
          <cell r="AW230" t="str">
            <v>Persona</v>
          </cell>
        </row>
        <row r="231">
          <cell r="Y231" t="str">
            <v>3.1 El Gobierno de la Ciudad se apoyará en la supervisión ciudadana para mejorar la capacidad de disuasión, captura de delincuentes e investigación de delitos por parte de los cuerpos policiacos.</v>
          </cell>
          <cell r="AU231" t="str">
            <v>130633</v>
          </cell>
          <cell r="AV231" t="str">
            <v>Operar el Programa de Rescate de Unidades Habitacionales</v>
          </cell>
          <cell r="AW231" t="str">
            <v>Unidad Habitacional</v>
          </cell>
        </row>
        <row r="232">
          <cell r="Y232" t="str">
            <v>3.2 Se promoverán acciones de coordinación para la prevención e investigación del delito.</v>
          </cell>
          <cell r="AU232" t="str">
            <v>130636</v>
          </cell>
          <cell r="AV232" t="str">
            <v>Otorgar ayudas a personas adultas mayores</v>
          </cell>
          <cell r="AW232" t="str">
            <v>Persona</v>
          </cell>
        </row>
        <row r="233">
          <cell r="Y233" t="str">
            <v>3.3 Las condiciones laborales y de vida de los policías se mejorarán, y se dará prioridad a los programas de capacitación y profesionalización.</v>
          </cell>
          <cell r="AU233" t="str">
            <v>130639</v>
          </cell>
          <cell r="AV233" t="str">
            <v>Otorgar apoyos económicos a personas con discapacidad</v>
          </cell>
          <cell r="AW233" t="str">
            <v>Persona</v>
          </cell>
        </row>
        <row r="234">
          <cell r="Y234" t="str">
            <v>3.4 Se mejorará la información estadística, con base en la instrumentación y puesta en marcha de un nuevo modelo de información policial.</v>
          </cell>
          <cell r="AU234" t="str">
            <v>131101</v>
          </cell>
          <cell r="AV234" t="str">
            <v>Otorgar servicios y ayudas de asistencia social</v>
          </cell>
          <cell r="AW234" t="str">
            <v>Acción</v>
          </cell>
        </row>
        <row r="235">
          <cell r="Y235" t="str">
            <v xml:space="preserve">3.5 Se fortalecerá la Unidad de Inteligencia Financiera del DF (UIFDF), que analizará y consolidará la información fiscal, financiera y patrimonial relacionada con conductas que pudieran estar vinculadas con la comisión de delitos en materia de </v>
          </cell>
          <cell r="AU235" t="str">
            <v>131103</v>
          </cell>
          <cell r="AV235" t="str">
            <v>Otorgar servicios de apoyo social a personas adultas mayores</v>
          </cell>
          <cell r="AW235" t="str">
            <v>Persona</v>
          </cell>
        </row>
        <row r="236">
          <cell r="Y236" t="str">
            <v>3.6 Con apoyo en la tecnología y una mayor profesionalización de los servidores públicos, se asegurará la transparencia y eficacia en el servicio que presta el Ministerio Público.</v>
          </cell>
          <cell r="AU236" t="str">
            <v>131104</v>
          </cell>
          <cell r="AV236" t="str">
            <v>Otorgar apoyos a personas con discapacidad</v>
          </cell>
          <cell r="AW236" t="str">
            <v>Persona</v>
          </cell>
        </row>
        <row r="237">
          <cell r="Y237" t="str">
            <v>3.7 Mediante la modernización en la operación y la capacitación de los recursos humanos, se combatirán los rezagos en el sistema de impartición de justicia.</v>
          </cell>
          <cell r="AU237" t="str">
            <v>131106</v>
          </cell>
          <cell r="AV237" t="str">
            <v>Otorgar apoyos y servicios de rehabilitación a población con problemas de adicción</v>
          </cell>
          <cell r="AW237" t="str">
            <v>Persona</v>
          </cell>
        </row>
        <row r="238">
          <cell r="Y238" t="str">
            <v>3.8 Como parte de las tareas encaminadas a garantizar el orden y la impartición de justicia en el DF, se promoverá la actualización, difusión y plena aplicación de las leyes y reglamentos establecidos.</v>
          </cell>
          <cell r="AU238" t="str">
            <v>131108</v>
          </cell>
          <cell r="AV238" t="str">
            <v>Proporcionar atención para el desarrollo integral de la niñez</v>
          </cell>
          <cell r="AW238" t="str">
            <v>Niño</v>
          </cell>
        </row>
        <row r="239">
          <cell r="Y239" t="str">
            <v>3.9 Fomentaremos una cultura ciudadana de los derechos y obligaciones para el cumplimiento de las normas sociales.</v>
          </cell>
          <cell r="AU239" t="str">
            <v>131110</v>
          </cell>
          <cell r="AV239" t="str">
            <v>Ampliar y construir infraestructura social</v>
          </cell>
          <cell r="AW239" t="str">
            <v>Inmueble</v>
          </cell>
        </row>
        <row r="240">
          <cell r="Y240" t="str">
            <v>3.10 La tecnología para el bloqueo de llamadas telefónicas de celulares en todos los reclusorios será objeto de una mejora permanente, para impedir que los internos puedan dirigir telefónicamente operaciones delictivas en el exterior.</v>
          </cell>
          <cell r="AU240" t="str">
            <v>131111</v>
          </cell>
          <cell r="AV240" t="str">
            <v>Mantener la infraestructura social</v>
          </cell>
          <cell r="AW240" t="str">
            <v>Obra</v>
          </cell>
        </row>
        <row r="241">
          <cell r="Y241" t="str">
            <v>3.11 Se construirán dos nuevos reclusorios.</v>
          </cell>
          <cell r="AU241" t="str">
            <v>131116</v>
          </cell>
          <cell r="AV241" t="str">
            <v>Realizar acciones para promover la igualdad, el respeto a la diversidad social y el combate a la discriminación</v>
          </cell>
          <cell r="AW241" t="str">
            <v>Acción</v>
          </cell>
        </row>
        <row r="242">
          <cell r="Y242" t="str">
            <v>3.12 El régimen penitenciario se reordenará bajo un modelo que enfatice de diferenciación de los reclusos de acuerdo a su peligrosidad, desaliente la reincidencia y apoye la reinserción social. Las bases de este modelo serán la educación y el trabajo.</v>
          </cell>
          <cell r="AU242" t="str">
            <v>131121</v>
          </cell>
          <cell r="AV242" t="str">
            <v>Otorgar ayudas a jóvenes en situación de riesgo</v>
          </cell>
          <cell r="AW242" t="str">
            <v>Persona</v>
          </cell>
        </row>
        <row r="243">
          <cell r="Y243" t="str">
            <v>3.13 Con la participación de los vecinos, se intervendrá masivamente, desde todos los frentes y niveles, en las zonas de mayor generación de delincuencia.</v>
          </cell>
          <cell r="AU243" t="str">
            <v>131124</v>
          </cell>
          <cell r="AV243" t="str">
            <v>Realizar acciones tendientes al desarrollo social comunitario</v>
          </cell>
          <cell r="AW243" t="str">
            <v>Acción</v>
          </cell>
        </row>
        <row r="244">
          <cell r="Y244" t="str">
            <v>3.14 Se impulsará la acción coordinada de las diversas instancias de gobierno para promover acciones tendientes a combatir la violencia intrafamiliar.</v>
          </cell>
          <cell r="AU244" t="str">
            <v>131125</v>
          </cell>
          <cell r="AV244" t="str">
            <v>Realizar talleres para promover la igualdad social</v>
          </cell>
          <cell r="AW244" t="str">
            <v>Taller</v>
          </cell>
        </row>
        <row r="245">
          <cell r="Y245" t="str">
            <v>3.15 Sumaremos esfuerzos para atacar el problema de las adicciones en sus causas y sus efectos.</v>
          </cell>
          <cell r="AU245" t="str">
            <v>131131</v>
          </cell>
          <cell r="AV245" t="str">
            <v>Otorgar apoyos a personas incluidas en el programa impulso joven</v>
          </cell>
          <cell r="AW245" t="str">
            <v>Persona</v>
          </cell>
        </row>
        <row r="246">
          <cell r="Y246" t="str">
            <v>3.16 El Gobierno de la Ciudad creará un sistema de previsión y protección, con especial énfasis en la construcción de un modelo de atención de emergencias que actúe con prontitud, profesionalismo y equipamiento técnico.</v>
          </cell>
          <cell r="AU246" t="str">
            <v>131134</v>
          </cell>
          <cell r="AV246" t="str">
            <v>Promover y desarrollar la acción social y la organización condominial en las unidades habitacionales</v>
          </cell>
          <cell r="AW246" t="str">
            <v>Acción</v>
          </cell>
        </row>
        <row r="247">
          <cell r="Y247" t="str">
            <v>3.17 Se actualizará el Atlas de Riesgos y se avanzará en los acuerdos para la ampliación de su cobertura hacia el ámbito metropolitano.</v>
          </cell>
          <cell r="AU247" t="str">
            <v>131501</v>
          </cell>
          <cell r="AV247" t="str">
            <v>Otorgar servicios y ayudas de asistencia social</v>
          </cell>
          <cell r="AW247" t="str">
            <v>Acción</v>
          </cell>
        </row>
        <row r="248">
          <cell r="AU248" t="str">
            <v>131524</v>
          </cell>
          <cell r="AV248" t="str">
            <v>Realizar acciones tendientes al desarrollo social comunitario</v>
          </cell>
          <cell r="AW248" t="str">
            <v>Acción</v>
          </cell>
        </row>
        <row r="249">
          <cell r="Y249" t="str">
            <v>4.1 Se constituirán espacios de coparticipación, deliberación y consulta empresarial para explorar ventanas de oportunidad y propiciar el desarrollo económico.</v>
          </cell>
          <cell r="AU249" t="str">
            <v>131525</v>
          </cell>
          <cell r="AV249" t="str">
            <v>Realizar talleres para promover la igualdad social</v>
          </cell>
          <cell r="AW249" t="str">
            <v>Taller</v>
          </cell>
        </row>
        <row r="250">
          <cell r="Y250" t="str">
            <v>4.2 Apoyaremos la articulación de cadenas productivas, mediante la generación de datos que orienten los proyectos de producción hacia aquellas actividades con mayor valor agregado.</v>
          </cell>
          <cell r="AU250" t="str">
            <v>131710</v>
          </cell>
          <cell r="AV250" t="str">
            <v>Ampliar y construir infraestructura social</v>
          </cell>
          <cell r="AW250" t="str">
            <v>Inmueble</v>
          </cell>
        </row>
        <row r="251">
          <cell r="Y251" t="str">
            <v>4.3 Se promoverá la revalorización del trabajo y el exacto cumplimiento de los derechos humanos laborales, en el marco de una política laboral integral que reactive el crecimiento y desarrollo económico y el fomento del empleo digno y bien remunerado.</v>
          </cell>
          <cell r="AU251" t="str">
            <v>150001</v>
          </cell>
          <cell r="AV251" t="str">
            <v>Operar el sistema de pensiones de las cajas de previsión</v>
          </cell>
          <cell r="AW251" t="str">
            <v>Pago</v>
          </cell>
        </row>
        <row r="252">
          <cell r="Y252" t="str">
            <v>4.4 Se promoverán acciones de apoyo para la constitución, impulso, integración, consolidación, administración y registro de las sociedades cooperativas como polos alternativos de desarrollo económico de la ciudad.</v>
          </cell>
          <cell r="AU252" t="str">
            <v>150002</v>
          </cell>
          <cell r="AV252" t="str">
            <v>Operar el sistema de prestaciones de las cajas de previsión</v>
          </cell>
          <cell r="AW252" t="str">
            <v>Persona</v>
          </cell>
        </row>
        <row r="253">
          <cell r="Y253" t="str">
            <v>4.5 Promoveremos la suma de la fuerza y el talento emprendedor de los agentes económicos del DF para la definición de proyectos y metas comunes, inversiones y estrategias de desarrollo capaces de crear empleos y aumentar nuestra capacidad tecnol</v>
          </cell>
          <cell r="AU253" t="str">
            <v>150003</v>
          </cell>
          <cell r="AV253" t="str">
            <v>Otorgar financiamiento para vivienda</v>
          </cell>
          <cell r="AW253" t="str">
            <v>Crédito</v>
          </cell>
        </row>
        <row r="254">
          <cell r="Y254" t="str">
            <v>4.6 El Instituto de Ciencia y Tecnología del DF se constituirá como espacio de generación de políticas y financiamiento de proyectos.</v>
          </cell>
          <cell r="AU254" t="str">
            <v>150004</v>
          </cell>
          <cell r="AV254" t="str">
            <v>Otorgar apoyos económicos</v>
          </cell>
          <cell r="AW254" t="str">
            <v>Préstamos</v>
          </cell>
        </row>
        <row r="255">
          <cell r="Y255" t="str">
            <v>4.7 Se fortalecerán las acciones que coadyuven a reafirmar a la Ciudad de México como destino turístico a nivel internacional.</v>
          </cell>
          <cell r="AU255" t="str">
            <v>150005</v>
          </cell>
          <cell r="AV255" t="str">
            <v>Otorgar servicios socioculturales y deportivos</v>
          </cell>
          <cell r="AW255" t="str">
            <v>Persona</v>
          </cell>
        </row>
        <row r="256">
          <cell r="Y256" t="str">
            <v>4.8 Se reglamentará el uso y aprovechamiento de las áreas naturales con objetivos de desarrollo turístico, con el propósito de fomentar el ecoturismo y generar recursos que permitan la conservación de estas zonas y el desarrollo de las comunidades que viv</v>
          </cell>
          <cell r="AU256" t="str">
            <v>150006</v>
          </cell>
          <cell r="AV256" t="str">
            <v>Servicios de salud</v>
          </cell>
          <cell r="AW256" t="str">
            <v>Persona</v>
          </cell>
        </row>
        <row r="257">
          <cell r="Y257" t="str">
            <v>4.9 La estrategia económica se aplicará con criterios de articulación y coordinación interinstitucional para garantizar la funcionalidad y la comunicación, la transparencia, la rendición de cuentas y finanzas públicas con equidad social.</v>
          </cell>
          <cell r="AU257" t="str">
            <v>150007</v>
          </cell>
          <cell r="AV257" t="str">
            <v>Otorgar prestaciones, servicios socioculturales y deportivos</v>
          </cell>
          <cell r="AW257" t="str">
            <v>Persona</v>
          </cell>
        </row>
        <row r="258">
          <cell r="Y258" t="str">
            <v>4.10 Se elaborará una reforma fiscal y administrativa que permita captar los recursos necesarios para la construcción de la ciudad moderna e incluyente.</v>
          </cell>
          <cell r="AU258" t="str">
            <v>150008</v>
          </cell>
          <cell r="AV258" t="str">
            <v>Servicios de salud</v>
          </cell>
          <cell r="AW258" t="str">
            <v>Persona</v>
          </cell>
        </row>
        <row r="259">
          <cell r="Y259" t="str">
            <v>4.11 Se encaminarán las acciones institucionales hacia la consolidación del modelo de finanzas públicas con equidad.</v>
          </cell>
          <cell r="AU259" t="str">
            <v>150059</v>
          </cell>
          <cell r="AV259" t="str">
            <v>Otorgar servicios de apoyo administrativo</v>
          </cell>
          <cell r="AW259" t="str">
            <v>A/P</v>
          </cell>
        </row>
        <row r="260">
          <cell r="Y260" t="str">
            <v>4.12 Se impulsará la eficiencia de nuestras instancias de recaudación para no incrementar los costos de la administración tributaria.</v>
          </cell>
          <cell r="AU260" t="str">
            <v>160001</v>
          </cell>
          <cell r="AV260" t="str">
            <v>Aplicar dosis de vacunas</v>
          </cell>
          <cell r="AW260" t="str">
            <v>Dosis</v>
          </cell>
        </row>
        <row r="261">
          <cell r="Y261" t="str">
            <v>4.13 Promoveremos la generación de nuevas formas de financiamiento que garanticen los recursos necesarios para la construcción de la infraestructura que demandan amplios sectores de población.</v>
          </cell>
          <cell r="AU261" t="str">
            <v>160002</v>
          </cell>
          <cell r="AV261" t="str">
            <v>Contribuir a la prevención y atención de personas con VIH/SIDA</v>
          </cell>
          <cell r="AW261" t="str">
            <v>Persona</v>
          </cell>
        </row>
        <row r="262">
          <cell r="Y262" t="str">
            <v>4.14 Se definirá un programa financiero con nuevas fuentes de ingresos, que dé viabilidad al Programa General de Desarrollo del DF 2007-2012, en un marco de responsabilidad social de la inversión.</v>
          </cell>
          <cell r="AU262" t="str">
            <v>160003</v>
          </cell>
          <cell r="AV262" t="str">
            <v>Otorgar atención medica ambulatoria</v>
          </cell>
          <cell r="AW262" t="str">
            <v>Consulta</v>
          </cell>
        </row>
        <row r="263">
          <cell r="Y263" t="str">
            <v>4.15 Se establecerá un esquema de apoyos y estímulos que impulsen la inversión en actividades productivas.</v>
          </cell>
          <cell r="AU263" t="str">
            <v>160004</v>
          </cell>
          <cell r="AV263" t="str">
            <v>Otorgar atención medica hospitalaria</v>
          </cell>
          <cell r="AW263" t="str">
            <v>Egreso Hospitalario</v>
          </cell>
        </row>
        <row r="264">
          <cell r="Y264" t="str">
            <v>4.16 El Gobierno de la Ciudad propiciará un ambiente de certidumbre jurídica, para estimular el crecimiento de la actividad económica y atracción de inversiones.</v>
          </cell>
          <cell r="AU264" t="str">
            <v>160005</v>
          </cell>
          <cell r="AV264" t="str">
            <v>Realizar acciones de orientación, educación y planificación en salud</v>
          </cell>
          <cell r="AW264" t="str">
            <v>Acción</v>
          </cell>
        </row>
        <row r="265">
          <cell r="Y265" t="str">
            <v>4.17 Se reducirá y simplificará la excesiva regulación económica, y se creará una auténtica política de fomento y desarrollo económico que aliente la apertura de nuevas empresas.</v>
          </cell>
          <cell r="AU265" t="str">
            <v>160006</v>
          </cell>
          <cell r="AV265" t="str">
            <v>Mantener la infraestructura de salud</v>
          </cell>
          <cell r="AW265" t="str">
            <v>Inmueble</v>
          </cell>
        </row>
        <row r="266">
          <cell r="Y266" t="str">
            <v>4.18 Se promoverá conjunción de esfuerzos en ciencia, tecnología e innovación, mediante mecanismos la cooperación interinstitucional.</v>
          </cell>
          <cell r="AU266" t="str">
            <v>160007</v>
          </cell>
          <cell r="AV266" t="str">
            <v>Realizar acciones de salud preventiva</v>
          </cell>
          <cell r="AW266" t="str">
            <v>Acción</v>
          </cell>
        </row>
        <row r="267">
          <cell r="Y267" t="str">
            <v>4.19 Impulsaremos la interacción de las instituciones educativas de la zona metropolitana, para que realicen proyectos con empresas y el sector público.</v>
          </cell>
          <cell r="AU267" t="str">
            <v>160008</v>
          </cell>
          <cell r="AV267" t="str">
            <v>Ampliar y construir infraestructura en salud</v>
          </cell>
          <cell r="AW267" t="str">
            <v>Inmueble</v>
          </cell>
        </row>
        <row r="268">
          <cell r="Y268" t="str">
            <v>4.20 Se promoverá activamente, entre los ciudadanos y la comunidad interesada en la ciencia y la tecnología, la difusión de las innovaciones que se obtienen a nivel internacional y se incentivará la generación de innovaciones a nivel local.</v>
          </cell>
          <cell r="AU268" t="str">
            <v>160009</v>
          </cell>
          <cell r="AV268" t="str">
            <v>Realizar acciones de sanidad animal</v>
          </cell>
          <cell r="AW268" t="str">
            <v>Acción</v>
          </cell>
        </row>
        <row r="269">
          <cell r="Y269" t="str">
            <v>4.21 Para combatir todo tipo de discriminación contra las mujeres en el ámbito laboral, se impulsarán iniciativas de equidad y establecerán acuerdos de colaboración con el sector privado.</v>
          </cell>
          <cell r="AU269" t="str">
            <v>160010</v>
          </cell>
          <cell r="AV269" t="str">
            <v>Operar el programa de medicamentos gratuitos</v>
          </cell>
          <cell r="AW269" t="str">
            <v>Programa</v>
          </cell>
        </row>
        <row r="270">
          <cell r="Y270" t="str">
            <v>4.22 En materia de financiamiento para el desarrollo, se trabajará con el Congreso de la Unión, la Asamblea Legislativa y demás instancias responsables para alcanzar un trato equitativo y transparente en la asignación de participaciones, transferencias fe</v>
          </cell>
          <cell r="AU270" t="str">
            <v>160011</v>
          </cell>
          <cell r="AV270" t="str">
            <v>Canalizar enfermos a hospitales</v>
          </cell>
          <cell r="AW270" t="str">
            <v>Persona</v>
          </cell>
        </row>
        <row r="271">
          <cell r="Y271" t="str">
            <v>4.23 Se continuará con el manejo óptimo de la deuda, buscando las mejores condiciones de financiamiento que ofrezcan las diversas fuentes disponibles y potenciales, con el objetivo de reducir al máximo el costo financiero de la deuda.</v>
          </cell>
          <cell r="AU271" t="str">
            <v>160012</v>
          </cell>
          <cell r="AV271" t="str">
            <v>Otorgar servicios de medicina preventiva a población abierta</v>
          </cell>
          <cell r="AW271" t="str">
            <v>Persona</v>
          </cell>
        </row>
        <row r="272">
          <cell r="Y272" t="str">
            <v>4.24 Se impulsarán las acciones necesarias para dotar a la Asamblea Legislativa del DF de autonomía para decidir sobre su endeudamiento, que otorguen a la Ciudad mayor capacidad de inversión.</v>
          </cell>
          <cell r="AU272" t="str">
            <v>160013</v>
          </cell>
          <cell r="AV272" t="str">
            <v>Proporcionar servicios médicos de urgencias</v>
          </cell>
          <cell r="AW272" t="str">
            <v>Servicio</v>
          </cell>
        </row>
        <row r="273">
          <cell r="AU273" t="str">
            <v>160014</v>
          </cell>
          <cell r="AV273" t="str">
            <v>Mantener y adquirir equipo para la atención medica</v>
          </cell>
          <cell r="AW273" t="str">
            <v>Equipo</v>
          </cell>
        </row>
        <row r="274">
          <cell r="Y274" t="str">
            <v>5.1 En coordinación con los diversos actores sociales que intervienen en las tareas culturales, se impulsarán y pondrán en marcha programas de investigación, formación, capacitación, promoción, preservación, creación y divulgación del arte y la cultura.</v>
          </cell>
          <cell r="AU274" t="str">
            <v>160015</v>
          </cell>
          <cell r="AV274" t="str">
            <v>Reforzar servicios de salud pública</v>
          </cell>
          <cell r="AW274" t="str">
            <v>Acción</v>
          </cell>
        </row>
        <row r="275">
          <cell r="Y275" t="str">
            <v>5.2 Se mantendrá una Programación Artística permanente de alta calidad, con circuitos itinerantes de festivales, galerías abiertas y presentación de obras de teatro, para llevar el arte y la cultura a los espacios públicos de colonias y barrios populares.</v>
          </cell>
          <cell r="AU275" t="str">
            <v>160059</v>
          </cell>
          <cell r="AV275" t="str">
            <v>Otorgar servicios de apoyo administrativo</v>
          </cell>
          <cell r="AW275" t="str">
            <v>A/P</v>
          </cell>
        </row>
        <row r="276">
          <cell r="Y276" t="str">
            <v>5.3 El desarrollo comunitario se fortalecerá con la formación de promotores culturales, que realizarán la gestión para atender las necesidades artísticas y culturales de las comunidades.</v>
          </cell>
          <cell r="AU276" t="str">
            <v>160060</v>
          </cell>
          <cell r="AV276" t="str">
            <v>Cubrir compromisos pendientes de acciones realizadas en ejercicios anteriores</v>
          </cell>
          <cell r="AW276" t="str">
            <v>S/N</v>
          </cell>
        </row>
        <row r="277">
          <cell r="Y277" t="str">
            <v>5.4 Se promoverá la creación de centros comunitarios de cultura, encaminados a incrementar la cobertura de servicios culturales comunitarios, apoyando la creación de unidades prestadoras de servicios en toda la ciudad.</v>
          </cell>
          <cell r="AU277" t="str">
            <v>161103</v>
          </cell>
          <cell r="AV277" t="str">
            <v>Otorgar atención medica ambulatoria</v>
          </cell>
          <cell r="AW277" t="str">
            <v>Consulta</v>
          </cell>
        </row>
        <row r="278">
          <cell r="Y278" t="str">
            <v>5.5 La educación artística y cultural formal e informal será fortalecida con la ampliación de la infraestructura y una mejor distribución territorial de la oferta cultural.</v>
          </cell>
          <cell r="AU278" t="str">
            <v>161208</v>
          </cell>
          <cell r="AV278" t="str">
            <v>Ampliar y construir infraestructura en salud</v>
          </cell>
          <cell r="AW278" t="str">
            <v>Inmueble</v>
          </cell>
        </row>
        <row r="279">
          <cell r="Y279" t="str">
            <v>5.6 Se dará impulso particular a las escuelas de cine y cine de barrio, a la creación de fábricas de artes y oficios y respaldo a centros culturales.</v>
          </cell>
          <cell r="AU279" t="str">
            <v>161215</v>
          </cell>
          <cell r="AV279" t="str">
            <v>Reforzar servicios de salud pública</v>
          </cell>
          <cell r="AW279" t="str">
            <v>Acción</v>
          </cell>
        </row>
        <row r="280">
          <cell r="Y280" t="str">
            <v>5.7 A fin de estimular la formación y detección de talentos, el desarrollo de la sensibilidad y la creatividad en los educandos, así como la formación de públicos para las artes, se promoverá la educación artística en el nivel básico del sistema educativo</v>
          </cell>
          <cell r="AU280" t="str">
            <v>161259</v>
          </cell>
          <cell r="AV280" t="str">
            <v>Otorgar Servicios de Apoyo Administrativo</v>
          </cell>
          <cell r="AW280" t="str">
            <v>A/P</v>
          </cell>
        </row>
        <row r="281">
          <cell r="Y281" t="str">
            <v>5.8 Promoveremos la creación de un canal de televisión y una estación de radio de la Ciudad de México, al servicio de la comunidad. Como medios de difusión de la cultura y de contenidos educativos y sociales.</v>
          </cell>
          <cell r="AU281" t="str">
            <v>161260</v>
          </cell>
          <cell r="AV281" t="str">
            <v>Cubrir compromisos pendientes de acciones realizadas en ejercicios anteriores</v>
          </cell>
          <cell r="AW281" t="str">
            <v>S/N</v>
          </cell>
        </row>
        <row r="282">
          <cell r="Y282" t="str">
            <v>5.9 Recuperaremos el dinamismo de los espacios públicos mediante actividades como cine, grupos de teatro, danza, bibliotecas comunitarias, preservación de la memoria histórica y demás acciones que propongan las propias comunidades.</v>
          </cell>
          <cell r="AU282" t="str">
            <v>170001</v>
          </cell>
          <cell r="AV282" t="str">
            <v>Coordinar los Centros de Transformación Educativa</v>
          </cell>
          <cell r="AW282" t="str">
            <v>Centro</v>
          </cell>
        </row>
        <row r="283">
          <cell r="Y283" t="str">
            <v>5.10 Se fortalecerá la participación de la ciudadanía, organizaciones civiles, actores públicos, privados y sociales, nacionales e internacionales, para generar mecanismos de financiamiento que permitan captar recursos públicos y privados.</v>
          </cell>
          <cell r="AU283" t="str">
            <v>170002</v>
          </cell>
          <cell r="AV283" t="str">
            <v>Operar el sistema de educación media y media superior</v>
          </cell>
          <cell r="AW283" t="str">
            <v>Acción</v>
          </cell>
        </row>
        <row r="284">
          <cell r="Y284" t="str">
            <v>5.11 Se buscará afianzar la capacidad financiera de los programas y las políticas culturales, para elevar la calidad y cobertura de la oferta cultural en la Ciudad de México.</v>
          </cell>
          <cell r="AU284" t="str">
            <v>170003</v>
          </cell>
          <cell r="AV284" t="str">
            <v>Ampliar y construir infraestructura educativa</v>
          </cell>
          <cell r="AW284" t="str">
            <v>Inmueble</v>
          </cell>
        </row>
        <row r="285">
          <cell r="Y285" t="str">
            <v>5.12 Impulsaremos la formación de la Fundación Cultural de la Ciudad de México.</v>
          </cell>
          <cell r="AU285" t="str">
            <v>170004</v>
          </cell>
          <cell r="AV285" t="str">
            <v>Mantener la infraestructura educativa</v>
          </cell>
          <cell r="AW285" t="str">
            <v>Obra</v>
          </cell>
        </row>
        <row r="286">
          <cell r="Y286" t="str">
            <v>5.13 Se fomentará la Difusión del Patrimonio de la Ciudad y se generarán puntos de referencia de Difusión Cultural en la Ciudad.</v>
          </cell>
          <cell r="AU286" t="str">
            <v>170005</v>
          </cell>
          <cell r="AV286" t="str">
            <v>Evaluar el programa integral de mantenimiento de escuelas (PIME)</v>
          </cell>
          <cell r="AW286" t="str">
            <v>Acción</v>
          </cell>
        </row>
        <row r="287">
          <cell r="Y287" t="str">
            <v>5.14 Se impulsará la realización de la Feria de Ciencia y Tecnología del Centro Histórico, para promover la cultura científica a través de exposiciones, talleres, teatro científico, experimentos sencillos, entre otras actividades.</v>
          </cell>
          <cell r="AU287" t="str">
            <v>170006</v>
          </cell>
          <cell r="AV287" t="str">
            <v>Coordinar la producción y distribuir libros educativos</v>
          </cell>
          <cell r="AW287" t="str">
            <v>Libro</v>
          </cell>
        </row>
        <row r="288">
          <cell r="AU288" t="str">
            <v>170008</v>
          </cell>
          <cell r="AV288" t="str">
            <v>Brindar atención especializada de nivel básico</v>
          </cell>
          <cell r="AW288" t="str">
            <v>Sesiones</v>
          </cell>
        </row>
        <row r="289">
          <cell r="Y289" t="str">
            <v>6.1.1 Se diseñará e instrumentará el Plan de Acción Climática de la Ciudad de México a partir del impulso a proyectos de reducción de emisiones de gases de efecto invernadero, eficiencia energética y captura de carbono y metano.</v>
          </cell>
          <cell r="AU289" t="str">
            <v>170009</v>
          </cell>
          <cell r="AV289" t="str">
            <v>Distribuir raciones alimenticias a alumnos y alumnas de educación básica</v>
          </cell>
          <cell r="AW289" t="str">
            <v>Ración</v>
          </cell>
        </row>
        <row r="290">
          <cell r="Y290" t="str">
            <v>6.2.1 Se desarrollará la segunda generación de medidas ambientales con respecto a la calidad del aire, con la medición y seguimiento de partículas de 2.5 micras (PM2.5); y, la medición y seguimiento de contaminantes tóxicos.</v>
          </cell>
          <cell r="AU290" t="str">
            <v>170011</v>
          </cell>
          <cell r="AV290" t="str">
            <v>Distribuir uniformes escolares a alumnos y alumnas inscritos en escuelas públicas del Distrito Federal, en los niveles de preescolar, primaria y secundaria</v>
          </cell>
          <cell r="AW290" t="str">
            <v>Servicio</v>
          </cell>
        </row>
        <row r="291">
          <cell r="Y291" t="str">
            <v>6.2.2 Fortaleceremos la operación y funcionamiento del Sistema de Monitoreo Atmosférico.</v>
          </cell>
          <cell r="AU291" t="str">
            <v>170013</v>
          </cell>
          <cell r="AV291" t="str">
            <v>Operar el programa de estímulos a estudiantes de bachillerato</v>
          </cell>
          <cell r="AW291" t="str">
            <v>Servicio</v>
          </cell>
        </row>
        <row r="292">
          <cell r="Y292" t="str">
            <v>6.2.3 El Gobierno de la Ciudad aplicará el programa metropolitano de transporte con nuevos corredores, a partir de los resultados de la nueva encuesta origendestino.</v>
          </cell>
          <cell r="AU292" t="str">
            <v>170015</v>
          </cell>
          <cell r="AV292" t="str">
            <v>Operar el programa de Educación Garantizada</v>
          </cell>
          <cell r="AW292" t="str">
            <v>Niño</v>
          </cell>
        </row>
        <row r="293">
          <cell r="Y293" t="str">
            <v>6.2.4 Se reducirán las emisiones de vehículos en circulación mediante el aseguramiento del mantenimiento preventivo y correctivo de las unidades.</v>
          </cell>
          <cell r="AU293" t="str">
            <v>170016</v>
          </cell>
          <cell r="AV293" t="str">
            <v>Atender la formación y capacitación del docente</v>
          </cell>
          <cell r="AW293" t="str">
            <v>Acción</v>
          </cell>
        </row>
        <row r="294">
          <cell r="Y294" t="str">
            <v>6.2.5 Se promoverá e incentivará la utilización de tecnologías más eficientes en la generación de emisiones; por ejemplo la sustitución de convertidores catalíticos en mal estado, el uso de combustibles con bajo contenido de azufre o combustibles alternos</v>
          </cell>
          <cell r="AU294" t="str">
            <v>170017</v>
          </cell>
          <cell r="AV294" t="str">
            <v>Elaborar contenidos educativos para los programas audiovisuales</v>
          </cell>
          <cell r="AW294" t="str">
            <v>Titulo Serie</v>
          </cell>
        </row>
        <row r="295">
          <cell r="Y295" t="str">
            <v>6.2.6 Se promoverá el uso del sensor remoto como elemento de evaluación de las emisiones a vehículos en movimiento.</v>
          </cell>
          <cell r="AU295" t="str">
            <v>170019</v>
          </cell>
          <cell r="AV295" t="str">
            <v>Coordinar el programa de fomento al aprendizaje social</v>
          </cell>
          <cell r="AW295" t="str">
            <v>Curso</v>
          </cell>
        </row>
        <row r="296">
          <cell r="Y296" t="str">
            <v>6.2.7 Se ampliará el programa de incentivos a través de la exención de la verificación vehicular a unidades con baja emisión de contaminantes y se actualizará el Programa Hoy No Circula.</v>
          </cell>
          <cell r="AU296" t="str">
            <v>170020</v>
          </cell>
          <cell r="AV296" t="str">
            <v>Operar el Programa de Niños Talento</v>
          </cell>
          <cell r="AW296" t="str">
            <v>Niño</v>
          </cell>
        </row>
        <row r="297">
          <cell r="Y297" t="str">
            <v>6.2.8 Se ampliará la infraestructura del transporte masivo y no motorizado, para disminuir la tasa de emisiones por pasajero transportado.</v>
          </cell>
          <cell r="AU297" t="str">
            <v>170021</v>
          </cell>
          <cell r="AV297" t="str">
            <v>Operar el sistema de educación a distancia</v>
          </cell>
          <cell r="AW297" t="str">
            <v>Acción</v>
          </cell>
        </row>
        <row r="298">
          <cell r="Y298" t="str">
            <v>6.2.9 Con el metro, el metrobús y ciclopistas, avanzaremos en el diseño de una redfuncional de transporte que contribuya a disminuir el uso de automotores particulares.</v>
          </cell>
          <cell r="AU298" t="str">
            <v>170022</v>
          </cell>
          <cell r="AV298" t="str">
            <v>Brindar atención integral al estudiante</v>
          </cell>
          <cell r="AW298" t="str">
            <v>Persona</v>
          </cell>
        </row>
        <row r="299">
          <cell r="Y299" t="str">
            <v>6.2.10 El Gobierno de la Ciudad de México promoverá la modernización de la flota vehicular del transporte público y concesionado de pasajeros y establecerá mecanismos para ordenar y regular el servicio de taxis.</v>
          </cell>
          <cell r="AU299" t="str">
            <v>170023</v>
          </cell>
          <cell r="AV299" t="str">
            <v>Brindar servicios educativos</v>
          </cell>
          <cell r="AW299" t="str">
            <v>Acción</v>
          </cell>
        </row>
        <row r="300">
          <cell r="Y300" t="str">
            <v>6.2.11 Se promoverá e incentivará el transporte escolar en escuelas privadas y se regularán horarios de transporte de carga.</v>
          </cell>
          <cell r="AU300" t="str">
            <v>170024</v>
          </cell>
          <cell r="AV300" t="str">
            <v>Brindar atención especializada a la educación media y media superior</v>
          </cell>
          <cell r="AW300" t="str">
            <v>Acción</v>
          </cell>
        </row>
        <row r="301">
          <cell r="Y301" t="str">
            <v>6.2.12 Continuaremos con la adecuación de pistas y carriles urbanos exclusivos para ciclistas como medida de seguridad para este modo de transporte, y crearemos estacionamientos y biciestacionamientos públicos en las principales estaciones del metro y cen</v>
          </cell>
          <cell r="AU301" t="str">
            <v>170042</v>
          </cell>
          <cell r="AV301" t="str">
            <v>Transferencias a Órganos Autónomos</v>
          </cell>
          <cell r="AW301" t="str">
            <v>(en blanco)</v>
          </cell>
        </row>
        <row r="302">
          <cell r="Y302" t="str">
            <v>6.3.1 Se aplicarán mecanismos para fortalecer las fuentes de financiamiento y autofinanciamiento destinadas a la protección, conservación y restauración de los ecosistemas del suelo de conservación.</v>
          </cell>
          <cell r="AU302" t="str">
            <v>170043</v>
          </cell>
          <cell r="AV302" t="str">
            <v>Operar el programa de desarrollo de potencialidades</v>
          </cell>
          <cell r="AW302" t="str">
            <v>Persona</v>
          </cell>
        </row>
        <row r="303">
          <cell r="Y303" t="str">
            <v>6.3.2 Daremos impulso a la retribución por servicios ambientales y diseñaremos métodos adecuados de valuación económica de los servicios ambientales que el Suelo de Conservación presta a la Ciudad.</v>
          </cell>
          <cell r="AU303" t="str">
            <v>170059</v>
          </cell>
          <cell r="AV303" t="str">
            <v>Otorgar servicios de apoyo administrativo</v>
          </cell>
          <cell r="AW303" t="str">
            <v>A/P</v>
          </cell>
        </row>
        <row r="304">
          <cell r="Y304" t="str">
            <v>6.3.3 Se instrumentarán campañas de reforestación en las áreas naturales y protegidas de la Ciudad y en el suelo de conservación.</v>
          </cell>
          <cell r="AU304" t="str">
            <v>170060</v>
          </cell>
          <cell r="AV304" t="str">
            <v>Cubrir compromisos pendientes de acciones realizadas en ejercicios anteriores</v>
          </cell>
          <cell r="AW304" t="str">
            <v>S/N</v>
          </cell>
        </row>
        <row r="305">
          <cell r="Y305" t="str">
            <v>6.3.4 Estableceremos un sistema de áreas de valor ambiental con, por lo menos, 20 áreas verdes protegidas bajo este esquema.</v>
          </cell>
          <cell r="AU305" t="str">
            <v>170403</v>
          </cell>
          <cell r="AV305" t="str">
            <v>Ampliar y construir infraestructura educativa</v>
          </cell>
          <cell r="AW305" t="str">
            <v>Inmueble</v>
          </cell>
        </row>
        <row r="306">
          <cell r="Y306" t="str">
            <v>6.3.5 Se diseñará y se pondrá en marcha el Plan Maestro de Rescate Integral de la Cuenca del Río Magdalena.</v>
          </cell>
          <cell r="AU306" t="str">
            <v>170404</v>
          </cell>
          <cell r="AV306" t="str">
            <v>Mantener la infraestructura educativa</v>
          </cell>
          <cell r="AW306" t="str">
            <v>Obra</v>
          </cell>
        </row>
        <row r="307">
          <cell r="Y307" t="str">
            <v>6.4.1 Se instrumentarán nuevos procesos y mecanismos para optimizar y eficientar el aprovechamiento del agua en beneficio de los habitantes del DF.</v>
          </cell>
          <cell r="AU307" t="str">
            <v>170460</v>
          </cell>
          <cell r="AV307" t="str">
            <v>Cubrir compromisos pendientes de acciones realizadas en ejercicios anteriores</v>
          </cell>
          <cell r="AW307" t="str">
            <v>S/N</v>
          </cell>
        </row>
        <row r="308">
          <cell r="Y308" t="str">
            <v>6.4.2 Aplicaremos instrumentos alternativos para reducir de manera gradual la sobreexplotación del acuífero.</v>
          </cell>
          <cell r="AU308" t="str">
            <v>170607</v>
          </cell>
          <cell r="AV308" t="str">
            <v>Distribuir útiles escolares a alumnos y alumnas inscritos en escuelas públicas del Distrito Federal, en los niveles de preescolar, primaria y secundaria</v>
          </cell>
          <cell r="AW308" t="str">
            <v>Paquete</v>
          </cell>
        </row>
        <row r="309">
          <cell r="Y309" t="str">
            <v>6.4.3 Se promoverán y ampliarán las campañas de ahorro de agua.</v>
          </cell>
          <cell r="AU309" t="str">
            <v>170609</v>
          </cell>
          <cell r="AV309" t="str">
            <v>Distribuir raciones alimenticias a alumnos y alumnas de educación pública</v>
          </cell>
          <cell r="AW309" t="str">
            <v>Ración</v>
          </cell>
        </row>
        <row r="310">
          <cell r="Y310" t="str">
            <v>6.4.4 Instrumentaremos políticas y diseñaremos procesos para consolidar la gestión ambiental del agua.</v>
          </cell>
          <cell r="AU310" t="str">
            <v>170611</v>
          </cell>
          <cell r="AV310" t="str">
            <v>Distribuir uniformes escolares a alumnos y alumnas inscritos en escuelas públicas del Distrito Federal, en los niveles de preescolar, primaria y secundaria</v>
          </cell>
          <cell r="AW310" t="str">
            <v>Paquete</v>
          </cell>
        </row>
        <row r="311">
          <cell r="Y311" t="str">
            <v>6.5.1 Se fomentará con mayor intensidad la separación de residuos, mediante campañas permanentes de difusión y concientización de la ciudadanía.</v>
          </cell>
          <cell r="AU311" t="str">
            <v>170612</v>
          </cell>
          <cell r="AV311" t="str">
            <v>Otorgar becas a estudiantes de nivel medio superior</v>
          </cell>
          <cell r="AW311" t="str">
            <v>Beca</v>
          </cell>
        </row>
        <row r="312">
          <cell r="Y312" t="str">
            <v>6.6.1 Se estimulará la aplicación de medios de eficiencia energética y uso de energías renovables.</v>
          </cell>
          <cell r="AU312" t="str">
            <v>170613</v>
          </cell>
          <cell r="AV312" t="str">
            <v>Operar el Programa de estímulos a estudiantes de bachillerato</v>
          </cell>
          <cell r="AW312" t="str">
            <v>Estimulo</v>
          </cell>
        </row>
        <row r="313">
          <cell r="Y313" t="str">
            <v>6.6.2 Se dará seguimiento a la Norma para el Aprovechamiento de Energía Solar.</v>
          </cell>
          <cell r="AU313" t="str">
            <v>171703</v>
          </cell>
          <cell r="AV313" t="str">
            <v>Ampliar y construir infraestructura educativa</v>
          </cell>
          <cell r="AW313" t="str">
            <v>Inmueble</v>
          </cell>
        </row>
        <row r="314">
          <cell r="Y314" t="str">
            <v>6.6.3 Instrumentaremos el aprovechamiento del biogás que genera el Relleno Sanitario Bordo Poniente.</v>
          </cell>
          <cell r="AU314" t="str">
            <v>171704</v>
          </cell>
          <cell r="AV314" t="str">
            <v>Mantener la infraestructura educativa</v>
          </cell>
          <cell r="AW314" t="str">
            <v>Obra</v>
          </cell>
        </row>
        <row r="315">
          <cell r="AU315" t="str">
            <v>180001</v>
          </cell>
          <cell r="AV315" t="str">
            <v>Promover y realizar campañas de difusión de ciencia y tecnología</v>
          </cell>
          <cell r="AW315" t="str">
            <v>Acción</v>
          </cell>
        </row>
        <row r="316">
          <cell r="Y316" t="str">
            <v>7.1.1 Continuaremos con el mejoramiento del modelo de atención para la producción de vivienda, con instrumentos tales como los cofinanciamientos y la promoción del desarrollo socio-económico del barrio.</v>
          </cell>
          <cell r="AU316" t="str">
            <v>180002</v>
          </cell>
          <cell r="AV316" t="str">
            <v>Coordinar proyectos estratégicos de ciencia y tecnología en el Distrito Federal</v>
          </cell>
          <cell r="AW316" t="str">
            <v>Proyecto</v>
          </cell>
        </row>
        <row r="317">
          <cell r="Y317" t="str">
            <v>7.1.2 Se buscará que la construcción de vivienda, desde su diseño, obedezca a criterios de sustentabilidad.</v>
          </cell>
          <cell r="AU317" t="str">
            <v>180003</v>
          </cell>
          <cell r="AV317" t="str">
            <v>Otorgar estímulos y becas a la investigación y educación científica</v>
          </cell>
          <cell r="AW317" t="str">
            <v>Beca</v>
          </cell>
        </row>
        <row r="318">
          <cell r="Y318" t="str">
            <v>7.1.3 Se regularizarán las edificaciones y se otorgarán escrituras, para garantizar la seguridad del patrimonio habitacional de los habitantes del DF.</v>
          </cell>
          <cell r="AU318" t="str">
            <v>180004</v>
          </cell>
          <cell r="AV318" t="str">
            <v>Operar el sistema de radio y televisión digital</v>
          </cell>
          <cell r="AW318" t="str">
            <v>A/P</v>
          </cell>
        </row>
        <row r="319">
          <cell r="Y319" t="str">
            <v>7.1.4 Se incentivará la participación de los sectores social y privado en programas de vivienda e inversión inmobiliaria, se promoverán sistemas de financiamiento y acceso equitativo a créditos.</v>
          </cell>
          <cell r="AU319" t="str">
            <v>190001</v>
          </cell>
          <cell r="AV319" t="str">
            <v>Realizar acciones de fomento deportivo a la población abierta</v>
          </cell>
          <cell r="AW319" t="str">
            <v>Acción</v>
          </cell>
        </row>
        <row r="320">
          <cell r="Y320" t="str">
            <v>7.1.5 El Gobierno de la Ciudad promoverá la aplicación de esquemas financieros para la adquisición de viviendas, con la corresponsabilidad de los beneficiarios para la recuperación de créditos.</v>
          </cell>
          <cell r="AU320" t="str">
            <v>190002</v>
          </cell>
          <cell r="AV320" t="str">
            <v>Ampliar y construir infraestructura deportiva</v>
          </cell>
          <cell r="AW320" t="str">
            <v>Inmueble</v>
          </cell>
        </row>
        <row r="321">
          <cell r="Y321" t="str">
            <v>7.1.6 Se analizará y, en su caso, se replanteará la aplicación del Bando Dos para la construcción de vivienda.</v>
          </cell>
          <cell r="AU321" t="str">
            <v>190003</v>
          </cell>
          <cell r="AV321" t="str">
            <v>Mantener la infraestructura deportiva</v>
          </cell>
          <cell r="AW321" t="str">
            <v>Obra</v>
          </cell>
        </row>
        <row r="322">
          <cell r="Y322" t="str">
            <v>7.1.7 Se instrumentarán nuevos mecanismos para la adquisición, remodelación y ampliación de viviendas, con particular atención en generación opciones accesibles de crédito a mujeres en condiciones de discriminación y mayor vulnerabilidad.</v>
          </cell>
          <cell r="AU322" t="str">
            <v>190004</v>
          </cell>
          <cell r="AV322" t="str">
            <v>Realizar acciones de difusión cultural</v>
          </cell>
          <cell r="AW322" t="str">
            <v>Acción</v>
          </cell>
        </row>
        <row r="323">
          <cell r="Y323" t="str">
            <v>7.2.1 Promoveremos el uso de autobuses equipados con tecnologías que representen menores impactos negativos en la calidad del aire de la ciudad y en beneficio de la salud de la población.</v>
          </cell>
          <cell r="AU323" t="str">
            <v>190005</v>
          </cell>
          <cell r="AV323" t="str">
            <v>Coordinar los servicios de bibliotecas públicas</v>
          </cell>
          <cell r="AW323" t="str">
            <v>Servicio</v>
          </cell>
        </row>
        <row r="324">
          <cell r="Y324" t="str">
            <v>7.2.2 Se diseñará un programa de ampliación de la red del Sistema de Transporte Colectivo, Metro.</v>
          </cell>
          <cell r="AU324" t="str">
            <v>190006</v>
          </cell>
          <cell r="AV324" t="str">
            <v>Ampliar instalaciones y espacios culturales</v>
          </cell>
          <cell r="AW324" t="str">
            <v>Inmueble</v>
          </cell>
        </row>
        <row r="325">
          <cell r="Y325" t="str">
            <v>7.2.3 Se fortalecerá el Sistema de Metrobús con 10 líneas.</v>
          </cell>
          <cell r="AU325" t="str">
            <v>190007</v>
          </cell>
          <cell r="AV325" t="str">
            <v>Mantener instalaciones y espacios culturales</v>
          </cell>
          <cell r="AW325" t="str">
            <v>Obra</v>
          </cell>
        </row>
        <row r="326">
          <cell r="Y326" t="str">
            <v>7.2.4 Se ampliará la red de transporte público, se definirán vagones de uso exclusivo para mujeres, niñas y niños.</v>
          </cell>
          <cell r="AU326" t="str">
            <v>190008</v>
          </cell>
          <cell r="AV326" t="str">
            <v>Mantener áreas verdes urbanas y zoológicos</v>
          </cell>
          <cell r="AW326" t="str">
            <v>Parque</v>
          </cell>
        </row>
        <row r="327">
          <cell r="Y327" t="str">
            <v>7.2.5 Habilitaremos puentes peatonales, paradas de autobuses, pasos a desnivel, subterráneos y senderos seguros e higiénicos para las mujeres y sus familias.</v>
          </cell>
          <cell r="AU327" t="str">
            <v>190009</v>
          </cell>
          <cell r="AV327" t="str">
            <v>Realizar eventos culturales</v>
          </cell>
          <cell r="AW327" t="str">
            <v>Evento</v>
          </cell>
        </row>
        <row r="328">
          <cell r="Y328" t="str">
            <v>7.2.6 El Gobierno de la Ciudad analizará el beneficio metropolitano del Metro a efecto de establecer acuerdos de cofinanciamiento interestatal, o bien nuevos esquemas de cobro con mayor beneficio para los habitantes del DF.</v>
          </cell>
          <cell r="AU328" t="str">
            <v>190010</v>
          </cell>
          <cell r="AV328" t="str">
            <v>Operar el sistema de educación artística</v>
          </cell>
          <cell r="AW328" t="str">
            <v>Curso</v>
          </cell>
        </row>
        <row r="329">
          <cell r="Y329" t="str">
            <v>7.2.7 Se desarrollarán corredores estratégicos de transporte de carga y se promoverán los acuerdos metropolitanos necesarios para construir el anillo carretero periférico que eviten que la Ciudad de México sea punto de paso para el transporte de carga pro</v>
          </cell>
          <cell r="AU329" t="str">
            <v>190011</v>
          </cell>
          <cell r="AV329" t="str">
            <v>Realizar acciones de fomento al deporte competitivo</v>
          </cell>
          <cell r="AW329" t="str">
            <v>Acción</v>
          </cell>
        </row>
        <row r="330">
          <cell r="Y330" t="str">
            <v>7.2.8 Modernizaremos el transporte público colectivo a partir de la aceleración del cambio de microbuses por autobuses.</v>
          </cell>
          <cell r="AU330" t="str">
            <v>190012</v>
          </cell>
          <cell r="AV330" t="str">
            <v>Desarrollar el programa conmemorativo del Bicentenario</v>
          </cell>
          <cell r="AW330" t="str">
            <v>Programa</v>
          </cell>
        </row>
        <row r="331">
          <cell r="Y331" t="str">
            <v>7.2.9 Continuaremos con el proceso de sustitución de taxis, con el fin de que estos vehículos cumplan con lo establecido en la Ley y tengan como máximo 5 años de antigüedad.</v>
          </cell>
          <cell r="AU331" t="str">
            <v>190013</v>
          </cell>
          <cell r="AV331" t="str">
            <v>Administrar el centro deportivo Rosario Iglesias Rocha</v>
          </cell>
          <cell r="AW331" t="str">
            <v>Acción</v>
          </cell>
        </row>
        <row r="332">
          <cell r="Y332" t="str">
            <v>7.2.10 Se impulsará el reemplazo del 50% de los automóviles particulares con más de 15 años de antigüedad, por vehículos con tecnología apropiada para contribuir a mejorar el ambiente en la ZMVM.</v>
          </cell>
          <cell r="AU332" t="str">
            <v>190059</v>
          </cell>
          <cell r="AV332" t="str">
            <v>Otorgar servicios de apoyo administrativo</v>
          </cell>
          <cell r="AW332" t="str">
            <v>A/P</v>
          </cell>
        </row>
        <row r="333">
          <cell r="Y333" t="str">
            <v>7.2.11 Se modernizarán los Centros de Transferencia Modal, por medio de instalaciones como tiendas de autoservicio, centros recreativos o de diversión y espacios culturales.</v>
          </cell>
          <cell r="AU333" t="str">
            <v>190060</v>
          </cell>
          <cell r="AV333" t="str">
            <v>Cubrir compromisos pendientes de acciones realizadas en ejercicios anteriores</v>
          </cell>
          <cell r="AW333" t="str">
            <v>S/N</v>
          </cell>
        </row>
        <row r="334">
          <cell r="Y334" t="str">
            <v>7.2.12 Alentaremos la construcción de estacionamientos y biciestacionamientos públicos, para promover el transporte público.</v>
          </cell>
          <cell r="AU334" t="str">
            <v>190260</v>
          </cell>
          <cell r="AV334" t="str">
            <v>Cubrir compromisos pendientes de acciones realizadas en ejercicios anteriores</v>
          </cell>
          <cell r="AW334" t="str">
            <v>S/N</v>
          </cell>
        </row>
        <row r="335">
          <cell r="Y335" t="str">
            <v>7.2.13 Se diseñará una estrategia integral de zonas de tráfico controlado para que la ciudad sea más accesible a los peatones.</v>
          </cell>
          <cell r="AU335" t="str">
            <v>191102</v>
          </cell>
          <cell r="AV335" t="str">
            <v>Ampliar y construir infraestructura deportiva</v>
          </cell>
          <cell r="AW335" t="str">
            <v>Inmueble</v>
          </cell>
        </row>
        <row r="336">
          <cell r="Y336" t="str">
            <v>7.2.14 Revaloraremos socialmente la imagen de la bicicleta y estableceremos las condiciones de seguridad que permitan ampliar su uso como medio de transporte cotidiano, además del recreativo.</v>
          </cell>
          <cell r="AU336" t="str">
            <v>191103</v>
          </cell>
          <cell r="AV336" t="str">
            <v>Mantener la infraestructura deportiva</v>
          </cell>
          <cell r="AW336" t="str">
            <v>Obra</v>
          </cell>
        </row>
        <row r="337">
          <cell r="Y337" t="str">
            <v>7.2.15 Se construirá una red primaria de ciclopistas y se instalarán biciestacionamientos en escuelas, edificios públicos y privados, establecimientos comerciales, y estaciones del transporte masivo.</v>
          </cell>
          <cell r="AU337" t="str">
            <v>191104</v>
          </cell>
          <cell r="AV337" t="str">
            <v>Realizar acciones de difusión cultural</v>
          </cell>
          <cell r="AW337" t="str">
            <v>Acción</v>
          </cell>
        </row>
        <row r="338">
          <cell r="Y338" t="str">
            <v>7.2.16 Se proyectará la operación de cuatro nuevos trenes ligeros, a fin de incrementar en un 25% la flota vehicular de operación.</v>
          </cell>
          <cell r="AU338" t="str">
            <v>191107</v>
          </cell>
          <cell r="AV338" t="str">
            <v>Mantener instalaciones y espacios culturales</v>
          </cell>
          <cell r="AW338" t="str">
            <v>Obra</v>
          </cell>
        </row>
        <row r="339">
          <cell r="Y339" t="str">
            <v>7.3.1 Emprenderemos el rescate de espacios públicos y se diseñarán las estructuras de participación y corresponsabilidad social para la realización de actividades culturales, deportivas, artísticas y recreativas que dinamicen su utilización.</v>
          </cell>
          <cell r="AU339" t="str">
            <v>191501</v>
          </cell>
          <cell r="AV339" t="str">
            <v>Realizar acciones de fomento deportivo a la población abierta</v>
          </cell>
          <cell r="AW339" t="str">
            <v>Acción</v>
          </cell>
        </row>
        <row r="340">
          <cell r="Y340" t="str">
            <v>7.3.2 Estableceremos nuevas políticas y estrategias metropolitanas y regionales para alcanzar la sustentabilidad, homogeneidad y equilibrios en la Ciudad.</v>
          </cell>
          <cell r="AU340" t="str">
            <v>191503</v>
          </cell>
          <cell r="AV340" t="str">
            <v>Mantener la infraestructura deportiva</v>
          </cell>
          <cell r="AW340" t="str">
            <v>Obra</v>
          </cell>
        </row>
        <row r="341">
          <cell r="Y341" t="str">
            <v>7.3.3 El gobierno coadyuvará en la planeación y ejecución de acciones relacionadas con el ordenamiento territorial y los asentamientos humanos en la ZMVM.</v>
          </cell>
          <cell r="AU341" t="str">
            <v>191504</v>
          </cell>
          <cell r="AV341" t="str">
            <v>Realizar acciones de difusión cultural</v>
          </cell>
          <cell r="AW341" t="str">
            <v>Acción</v>
          </cell>
        </row>
        <row r="342">
          <cell r="Y342" t="str">
            <v>7.3.4 Se abordarán a nivel regional los temas de planeación del desarrollo sustentable, administración y control urbano, suelo y reservas territoriales, vivienda, equipamiento regional, proyectos especiales, legislación urbana y una gobernabilidad territo</v>
          </cell>
          <cell r="AU342" t="str">
            <v>191507</v>
          </cell>
          <cell r="AV342" t="str">
            <v>Mantener instalaciones y espacios culturales</v>
          </cell>
          <cell r="AW342" t="str">
            <v>Obra</v>
          </cell>
        </row>
        <row r="343">
          <cell r="Y343" t="str">
            <v>7.3.5 Promoveremos nuevas alternativas de desarrollo que equilibren la oferta de servicios, equipamiento y vivienda, que acerquen las oportunidades de empleo, recreación, educación y cultura a todos los habitantes de la ciudad.</v>
          </cell>
          <cell r="AU343" t="str">
            <v>200001</v>
          </cell>
          <cell r="AV343" t="str">
            <v>Ampliar y construir infraestructura vial</v>
          </cell>
          <cell r="AW343" t="str">
            <v>Obra</v>
          </cell>
        </row>
        <row r="344">
          <cell r="Y344" t="str">
            <v>7.3.6 Se frenará el crecimiento horizontal de la mancha urbana.</v>
          </cell>
          <cell r="AU344" t="str">
            <v>200002</v>
          </cell>
          <cell r="AV344" t="str">
            <v>Mantener la infraestructura vial</v>
          </cell>
          <cell r="AW344" t="str">
            <v>Obra</v>
          </cell>
        </row>
        <row r="345">
          <cell r="Y345" t="str">
            <v>7.3.7 Protegeremos las áreas ambientales e impulsaremos el aprovechamiento, racional y sustentable, de los recursos naturales de la Ciudad.</v>
          </cell>
          <cell r="AU345" t="str">
            <v>200003</v>
          </cell>
          <cell r="AV345" t="str">
            <v>Ampliar y construir infraestructura urbana</v>
          </cell>
          <cell r="AW345" t="str">
            <v>Obra</v>
          </cell>
        </row>
        <row r="346">
          <cell r="Y346" t="str">
            <v>7.3.8 Se crearán y mantendrán zonas peatonales, incluyendo parques, jardines, camellones y plazas; con especial énfasis en la arquitectura urbana de accesibilidad y movilidad para discapacitados.</v>
          </cell>
          <cell r="AU346" t="str">
            <v>200004</v>
          </cell>
          <cell r="AV346" t="str">
            <v>Mantener la infraestructura urbana</v>
          </cell>
          <cell r="AW346" t="str">
            <v>Obra</v>
          </cell>
        </row>
        <row r="347">
          <cell r="Y347" t="str">
            <v>7.3.9 Impulsaremos proyectos de equipamiento social, localizados en puntos estratégicos de la ciudad, que ayuden a equilibrar las desigualdades existentes entre la zona poniente de la ciudad y el norte, sur y oriente de la misma.</v>
          </cell>
          <cell r="AU347" t="str">
            <v>200005</v>
          </cell>
          <cell r="AV347" t="str">
            <v>Realizar acciones para la conservación de la imagen urbana</v>
          </cell>
          <cell r="AW347" t="str">
            <v>Acción</v>
          </cell>
        </row>
        <row r="348">
          <cell r="Y348" t="str">
            <v>7.3.10 Se generarán proyectos ordenadores y de equipamiento en grandes áreas que están subutilizadas y que tienen un alto potencial para convertirse en  detonadores de inversión y desarrollo, para buscar el equilibrio de las desigualdades e incrementar la</v>
          </cell>
          <cell r="AU348" t="str">
            <v>200006</v>
          </cell>
          <cell r="AV348" t="str">
            <v>Realizar acciones de atención estructural a taludes, minas y grietas</v>
          </cell>
          <cell r="AW348" t="str">
            <v>Acción</v>
          </cell>
        </row>
        <row r="349">
          <cell r="Y349" t="str">
            <v>7.3.11 Se detectarán zonas o polígonos de la Ciudad donde exista alto grado de deterioro o subutilización de la infraestructura, para su mejoramiento integral y adecuado.</v>
          </cell>
          <cell r="AU349" t="str">
            <v>200007</v>
          </cell>
          <cell r="AV349" t="str">
            <v>Ampliar y construir infraestructura para el transporte público</v>
          </cell>
          <cell r="AW349" t="str">
            <v>Obra</v>
          </cell>
        </row>
        <row r="350">
          <cell r="Y350" t="str">
            <v>7.3.12 Garantizaremos la igualdad de género con proyectos urbanos y de equipamiento que faciliten las tareas y la movilidad de la mujer en la Ciudad, que fortalezcan el desarrollo integral de la sociedad.</v>
          </cell>
          <cell r="AU350" t="str">
            <v>200008</v>
          </cell>
          <cell r="AV350" t="str">
            <v>Adquirir mezcla asfáltica</v>
          </cell>
          <cell r="AW350" t="str">
            <v>Tonelada</v>
          </cell>
        </row>
        <row r="351">
          <cell r="Y351" t="str">
            <v>7.3.13 Se hará uso de las nuevas tecnologías para crear mecanismos de control que abatan el estacionamiento vehicular en zonas prohibidas y la apropiación privada del espacio público.</v>
          </cell>
          <cell r="AU351" t="str">
            <v>200009</v>
          </cell>
          <cell r="AV351" t="str">
            <v>Construir edificios y estaciones del metro</v>
          </cell>
          <cell r="AW351" t="str">
            <v>Obra</v>
          </cell>
        </row>
        <row r="352">
          <cell r="Y352" t="str">
            <v>7.3.14 Se promoverá la inversión inmobiliaria, tanto del sector público como privado, para la ejecución de los proyectos estratégicos de equipamiento y servicios, a través de la realización de Foros de Financiamiento.</v>
          </cell>
          <cell r="AU352" t="str">
            <v>200010</v>
          </cell>
          <cell r="AV352" t="str">
            <v>Mantener edificios públicos</v>
          </cell>
          <cell r="AW352" t="str">
            <v>Obra</v>
          </cell>
        </row>
        <row r="353">
          <cell r="Y353" t="str">
            <v>7.3.15 Se coadyuvará en la elaboración del Programa de Desarrollo Urbano para la Región Centro del país.</v>
          </cell>
          <cell r="AU353" t="str">
            <v>200012</v>
          </cell>
          <cell r="AV353" t="str">
            <v>Mantener la carpeta asfáltica</v>
          </cell>
          <cell r="AW353" t="str">
            <v>M2</v>
          </cell>
        </row>
        <row r="354">
          <cell r="Y354" t="str">
            <v>7.3.16 Se ampliará la cobertura y calidad de los servicios de agua potable, de drenaje y de tratamiento de aguas residuales. El abasto de agua habrá de ser de forma continua, con calidad y en cantidad adecuadas, con un sistema comercial eficiente, de acue</v>
          </cell>
          <cell r="AU354" t="str">
            <v>200013</v>
          </cell>
          <cell r="AV354" t="str">
            <v>Regular la publicidad exterior</v>
          </cell>
          <cell r="AW354" t="str">
            <v>Acción</v>
          </cell>
        </row>
        <row r="355">
          <cell r="Y355" t="str">
            <v>7.3.17 Se reducirá de manera gradual el porcentaje de pérdidas por fugas en la red de agua potable con la sectorización y la renovación de la red de distribución.</v>
          </cell>
          <cell r="AU355" t="str">
            <v>200014</v>
          </cell>
          <cell r="AV355" t="str">
            <v>Realizar el servicio de poda de árboles</v>
          </cell>
          <cell r="AW355" t="str">
            <v>Acción</v>
          </cell>
        </row>
        <row r="356">
          <cell r="Y356" t="str">
            <v>7.3.18 Se aplicarán acciones encaminadas a disminuir sensiblemente los reportes de fallas de los sistemas hidráulicos (fugas, falta de agua, encharcamientos, drenajes obstruidos).</v>
          </cell>
          <cell r="AU356" t="str">
            <v>200015</v>
          </cell>
          <cell r="AV356" t="str">
            <v>Ampliar y rehabilitar el alumbrado público</v>
          </cell>
          <cell r="AW356" t="str">
            <v>Poste</v>
          </cell>
        </row>
        <row r="357">
          <cell r="AU357" t="str">
            <v>200016</v>
          </cell>
          <cell r="AV357" t="str">
            <v>Conservar y rehabilitar áreas verdes urbanas</v>
          </cell>
          <cell r="AW357" t="str">
            <v>M2</v>
          </cell>
        </row>
        <row r="358">
          <cell r="AU358" t="str">
            <v>200017</v>
          </cell>
          <cell r="AV358" t="str">
            <v>Acondicionamiento de Inmuebles y Locales Comerciales en el Centro Histórico</v>
          </cell>
          <cell r="AW358" t="str">
            <v>Inmueble</v>
          </cell>
        </row>
        <row r="359">
          <cell r="AU359" t="str">
            <v>200018</v>
          </cell>
          <cell r="AV359" t="str">
            <v>Acciones de mejoramiento barrial</v>
          </cell>
          <cell r="AW359" t="str">
            <v>Obra</v>
          </cell>
        </row>
        <row r="360">
          <cell r="AU360" t="str">
            <v>200019</v>
          </cell>
          <cell r="AV360" t="str">
            <v>Instalar y operar el sistema de semáforos</v>
          </cell>
          <cell r="AW360" t="str">
            <v>Servicio</v>
          </cell>
        </row>
        <row r="361">
          <cell r="AU361" t="str">
            <v>200020</v>
          </cell>
          <cell r="AV361" t="str">
            <v>Participar en colaboración con el sector privado en proyectos de infraestructura urbana</v>
          </cell>
          <cell r="AW361" t="str">
            <v>Proyecto</v>
          </cell>
        </row>
        <row r="362">
          <cell r="AU362" t="str">
            <v>200021</v>
          </cell>
          <cell r="AV362" t="str">
            <v>Ampliar y Construir Inmuebles</v>
          </cell>
          <cell r="AW362" t="str">
            <v>Obra</v>
          </cell>
        </row>
        <row r="363">
          <cell r="AU363" t="str">
            <v>200050</v>
          </cell>
          <cell r="AV363" t="str">
            <v>Realizar estudios, investigaciones y proyectos</v>
          </cell>
          <cell r="AW363" t="str">
            <v>Documento</v>
          </cell>
        </row>
        <row r="364">
          <cell r="AU364" t="str">
            <v>200059</v>
          </cell>
          <cell r="AV364" t="str">
            <v>Otorgar servicios de apoyo administrativo</v>
          </cell>
          <cell r="AW364" t="str">
            <v>A/P</v>
          </cell>
        </row>
        <row r="365">
          <cell r="AU365" t="str">
            <v>200060</v>
          </cell>
          <cell r="AV365" t="str">
            <v>Cubrir compromisos pendientes de acciones realizadas en ejercicios anteriores</v>
          </cell>
          <cell r="AW365" t="str">
            <v>S/N</v>
          </cell>
        </row>
        <row r="366">
          <cell r="AU366" t="str">
            <v>200301</v>
          </cell>
          <cell r="AV366" t="str">
            <v>Ampliar y construir infraestructura vial</v>
          </cell>
          <cell r="AW366" t="str">
            <v>Obra</v>
          </cell>
        </row>
        <row r="367">
          <cell r="AU367" t="str">
            <v>200311</v>
          </cell>
          <cell r="AV367" t="str">
            <v>Realizar obras y acciones de remodelación en el Centro Histórico</v>
          </cell>
          <cell r="AW367" t="str">
            <v>Obra</v>
          </cell>
        </row>
        <row r="368">
          <cell r="AU368" t="str">
            <v>200322</v>
          </cell>
          <cell r="AV368" t="str">
            <v>Mantener y conservar la imagen urbana en el centro histórico</v>
          </cell>
          <cell r="AW368" t="str">
            <v>Acción</v>
          </cell>
        </row>
        <row r="369">
          <cell r="AU369" t="str">
            <v>200360</v>
          </cell>
          <cell r="AV369" t="str">
            <v>Cubrir compromisos pendientes de acciones realizadas en ejercicios anteriores</v>
          </cell>
          <cell r="AW369" t="str">
            <v>S/N</v>
          </cell>
        </row>
        <row r="370">
          <cell r="AU370" t="str">
            <v>201101</v>
          </cell>
          <cell r="AV370" t="str">
            <v>Ampliar y construir infraestructura vial</v>
          </cell>
          <cell r="AW370" t="str">
            <v>Obra</v>
          </cell>
        </row>
        <row r="371">
          <cell r="AU371" t="str">
            <v>201102</v>
          </cell>
          <cell r="AV371" t="str">
            <v>Mantener la infraestructura vial</v>
          </cell>
          <cell r="AW371" t="str">
            <v>Obra</v>
          </cell>
        </row>
        <row r="372">
          <cell r="AU372" t="str">
            <v>201105</v>
          </cell>
          <cell r="AV372" t="str">
            <v>Realizar acciones para la conservación de la imagen urbana</v>
          </cell>
          <cell r="AW372" t="str">
            <v>Acción</v>
          </cell>
        </row>
        <row r="373">
          <cell r="AU373" t="str">
            <v>201111</v>
          </cell>
          <cell r="AV373" t="str">
            <v>Realizar obras y acciones de remodelación en el centro histórico</v>
          </cell>
          <cell r="AW373" t="str">
            <v>Obra</v>
          </cell>
        </row>
        <row r="374">
          <cell r="AU374" t="str">
            <v>201112</v>
          </cell>
          <cell r="AV374" t="str">
            <v>Mantener la carpeta asfáltica</v>
          </cell>
          <cell r="AW374" t="str">
            <v>M2</v>
          </cell>
        </row>
        <row r="375">
          <cell r="AU375" t="str">
            <v>201115</v>
          </cell>
          <cell r="AV375" t="str">
            <v>Ampliar y rehabilitar el alumbrado público</v>
          </cell>
          <cell r="AW375" t="str">
            <v>Poste</v>
          </cell>
        </row>
        <row r="376">
          <cell r="AU376" t="str">
            <v>201116</v>
          </cell>
          <cell r="AV376" t="str">
            <v>Conservar y rehabilitar áreas verdes urbanas</v>
          </cell>
          <cell r="AW376" t="str">
            <v>M2</v>
          </cell>
        </row>
        <row r="377">
          <cell r="AU377" t="str">
            <v>201505</v>
          </cell>
          <cell r="AV377" t="str">
            <v>Realizar acciones para la conservación de la imagen urbana</v>
          </cell>
          <cell r="AW377" t="str">
            <v>Acción</v>
          </cell>
        </row>
        <row r="378">
          <cell r="AU378" t="str">
            <v>210001</v>
          </cell>
          <cell r="AV378" t="str">
            <v>Otorgar financiamiento para mejoramiento de vivienda</v>
          </cell>
          <cell r="AW378" t="str">
            <v>Crédito</v>
          </cell>
        </row>
        <row r="379">
          <cell r="AU379" t="str">
            <v>210002</v>
          </cell>
          <cell r="AV379" t="str">
            <v>Otorgar financiamiento para vivienda nueva</v>
          </cell>
          <cell r="AW379" t="str">
            <v>Crédito</v>
          </cell>
        </row>
        <row r="380">
          <cell r="AU380" t="str">
            <v>210003</v>
          </cell>
          <cell r="AV380" t="str">
            <v>Adquirir vivienda</v>
          </cell>
          <cell r="AW380" t="str">
            <v>Vivienda</v>
          </cell>
        </row>
        <row r="381">
          <cell r="AU381" t="str">
            <v>210004</v>
          </cell>
          <cell r="AV381" t="str">
            <v>Realizar acciones para el mantenimiento de vivienda</v>
          </cell>
          <cell r="AW381" t="str">
            <v>Acción</v>
          </cell>
        </row>
        <row r="382">
          <cell r="AU382" t="str">
            <v>210005</v>
          </cell>
          <cell r="AV382" t="str">
            <v>Realizar la adquisición de suelo urbano y rural</v>
          </cell>
          <cell r="AW382" t="str">
            <v>M2</v>
          </cell>
        </row>
        <row r="383">
          <cell r="AU383" t="str">
            <v>210006</v>
          </cell>
          <cell r="AV383" t="str">
            <v>Realizar acciones para la enajenación y desincorporación de la reserva territorial</v>
          </cell>
          <cell r="AW383" t="str">
            <v>Acción</v>
          </cell>
        </row>
        <row r="384">
          <cell r="AU384" t="str">
            <v>210007</v>
          </cell>
          <cell r="AV384" t="str">
            <v>Realizar acciones para la regularización de tenencia de la propiedad</v>
          </cell>
          <cell r="AW384" t="str">
            <v>Acción</v>
          </cell>
        </row>
        <row r="385">
          <cell r="AU385" t="str">
            <v>210009</v>
          </cell>
          <cell r="AV385" t="str">
            <v>Otorgar apoyos para rehabilitación en zonas de alto riesgo</v>
          </cell>
          <cell r="AW385" t="str">
            <v>Apoyo</v>
          </cell>
        </row>
        <row r="386">
          <cell r="AU386" t="str">
            <v>210010</v>
          </cell>
          <cell r="AV386" t="str">
            <v>Realizar acciones para el ordenamiento urbano</v>
          </cell>
          <cell r="AW386" t="str">
            <v>Documento</v>
          </cell>
        </row>
        <row r="387">
          <cell r="AU387" t="str">
            <v>210011</v>
          </cell>
          <cell r="AV387" t="str">
            <v>Demolición de inmuebles privados</v>
          </cell>
          <cell r="AW387" t="str">
            <v>Inmueble</v>
          </cell>
        </row>
        <row r="388">
          <cell r="AU388" t="str">
            <v>210020</v>
          </cell>
          <cell r="AV388" t="str">
            <v>Participar en colaboración con el sector privado en proyectos de infraestructura urbana</v>
          </cell>
          <cell r="AW388" t="str">
            <v>Proyecto</v>
          </cell>
        </row>
        <row r="389">
          <cell r="AU389" t="str">
            <v>210025</v>
          </cell>
          <cell r="AV389" t="str">
            <v>Realizar acciones para la regularización de tenencia de la propiedad</v>
          </cell>
          <cell r="AW389" t="str">
            <v>Acción</v>
          </cell>
        </row>
        <row r="390">
          <cell r="AU390" t="str">
            <v>210059</v>
          </cell>
          <cell r="AV390" t="str">
            <v>Otorgar servicios de apoyo administrativo</v>
          </cell>
          <cell r="AW390" t="str">
            <v>A/P</v>
          </cell>
        </row>
        <row r="391">
          <cell r="AU391" t="str">
            <v>210060</v>
          </cell>
          <cell r="AV391" t="str">
            <v>Cubrir compromisos pendientes de acciones realizadas en ejercicios anteriores</v>
          </cell>
          <cell r="AW391" t="str">
            <v>S/N</v>
          </cell>
        </row>
        <row r="392">
          <cell r="AU392" t="str">
            <v>210601</v>
          </cell>
          <cell r="AV392" t="str">
            <v>Otorgar financiamiento para mejoramiento de vivienda</v>
          </cell>
          <cell r="AW392" t="str">
            <v>Crédito</v>
          </cell>
        </row>
        <row r="393">
          <cell r="AU393" t="str">
            <v>210602</v>
          </cell>
          <cell r="AV393" t="str">
            <v>Otorgar financiamiento para vivienda nueva</v>
          </cell>
          <cell r="AW393" t="str">
            <v>Crédito</v>
          </cell>
        </row>
        <row r="394">
          <cell r="AU394" t="str">
            <v>210609</v>
          </cell>
          <cell r="AV394" t="str">
            <v>Otorgar financiamiento para vivienda a habitantes de zonas en riesgo</v>
          </cell>
          <cell r="AW394" t="str">
            <v>Crédito</v>
          </cell>
        </row>
        <row r="395">
          <cell r="AU395" t="str">
            <v>211104</v>
          </cell>
          <cell r="AV395" t="str">
            <v>Realizar acciones para el mantenimiento de vivienda</v>
          </cell>
          <cell r="AW395" t="str">
            <v>Acción</v>
          </cell>
        </row>
        <row r="396">
          <cell r="AU396" t="str">
            <v>220001</v>
          </cell>
          <cell r="AV396" t="str">
            <v>Expedir licencias y permisos para el transporte público y particular</v>
          </cell>
          <cell r="AW396" t="str">
            <v>Documento</v>
          </cell>
        </row>
        <row r="397">
          <cell r="AU397" t="str">
            <v>220002</v>
          </cell>
          <cell r="AV397" t="str">
            <v>Actualizar el padrón vehicular</v>
          </cell>
          <cell r="AW397" t="str">
            <v>Vehiculo</v>
          </cell>
        </row>
        <row r="398">
          <cell r="AU398" t="str">
            <v>220003</v>
          </cell>
          <cell r="AV398" t="str">
            <v>Regular el servicio de transporte público y público concesionado</v>
          </cell>
          <cell r="AW398" t="str">
            <v>Acción</v>
          </cell>
        </row>
        <row r="399">
          <cell r="AU399" t="str">
            <v>220004</v>
          </cell>
          <cell r="AV399" t="str">
            <v>Controlar vehículos en depósito</v>
          </cell>
          <cell r="AW399" t="str">
            <v>Vehiculo</v>
          </cell>
        </row>
        <row r="400">
          <cell r="AU400" t="str">
            <v>220005</v>
          </cell>
          <cell r="AV400" t="str">
            <v>Operar paraderos de transporte público</v>
          </cell>
          <cell r="AW400" t="str">
            <v>Paradero</v>
          </cell>
        </row>
        <row r="401">
          <cell r="AU401" t="str">
            <v>220006</v>
          </cell>
          <cell r="AV401" t="str">
            <v>Otorgar apoyos para la modernización de las unidades del transporte público concesionado</v>
          </cell>
          <cell r="AW401" t="str">
            <v>Apoyo</v>
          </cell>
        </row>
        <row r="402">
          <cell r="AU402" t="str">
            <v>220007</v>
          </cell>
          <cell r="AV402" t="str">
            <v>Transportar pasajeros en los sistemas de transporte público</v>
          </cell>
          <cell r="AW402" t="str">
            <v>Mill/pasajeros</v>
          </cell>
        </row>
        <row r="403">
          <cell r="AU403" t="str">
            <v>220008</v>
          </cell>
          <cell r="AV403" t="str">
            <v>Mantener las unidades y el equipo de los sistemas de transporte público</v>
          </cell>
          <cell r="AW403" t="str">
            <v>Vehiculo</v>
          </cell>
        </row>
        <row r="404">
          <cell r="AU404" t="str">
            <v>220009</v>
          </cell>
          <cell r="AV404" t="str">
            <v>Mantener la infraestructura del sistema de transporte público</v>
          </cell>
          <cell r="AW404" t="str">
            <v>Acción</v>
          </cell>
        </row>
        <row r="405">
          <cell r="AU405" t="str">
            <v>220010</v>
          </cell>
          <cell r="AV405" t="str">
            <v>Ampliar y renovar el parque vehicular y equipo del sistema de transporte</v>
          </cell>
          <cell r="AW405" t="str">
            <v>Vehiculo</v>
          </cell>
        </row>
        <row r="406">
          <cell r="AU406" t="str">
            <v>220011</v>
          </cell>
          <cell r="AV406" t="str">
            <v>Planear, administrar y controlar el sistema de corredores de transporte público "Metrobus"</v>
          </cell>
          <cell r="AW406" t="str">
            <v>Sistema</v>
          </cell>
        </row>
        <row r="407">
          <cell r="AU407" t="str">
            <v>220014</v>
          </cell>
          <cell r="AV407" t="str">
            <v>Fomentar los servicios de planeación vial</v>
          </cell>
          <cell r="AW407" t="str">
            <v>Acción</v>
          </cell>
        </row>
        <row r="408">
          <cell r="AU408" t="str">
            <v>220015</v>
          </cell>
          <cell r="AV408" t="str">
            <v>Otorgar servicios de transporte emergente</v>
          </cell>
          <cell r="AW408" t="str">
            <v>Servicio</v>
          </cell>
        </row>
        <row r="409">
          <cell r="AU409" t="str">
            <v>220016</v>
          </cell>
          <cell r="AV409" t="str">
            <v>Ampliar y renovar las unidades de transporte público</v>
          </cell>
          <cell r="AW409" t="str">
            <v>Vehiculo</v>
          </cell>
        </row>
        <row r="410">
          <cell r="AU410" t="str">
            <v>220017</v>
          </cell>
          <cell r="AV410" t="str">
            <v>Transportar pasajeros en los sistemas de transporte público de tren ligero</v>
          </cell>
          <cell r="AW410" t="str">
            <v>Mill/Pasajeros</v>
          </cell>
        </row>
        <row r="411">
          <cell r="AU411" t="str">
            <v>220018</v>
          </cell>
          <cell r="AV411" t="str">
            <v>Transportar pasajeros en los sistemas de transporte público en trolebús</v>
          </cell>
          <cell r="AW411" t="str">
            <v>Mill/Pasajeros</v>
          </cell>
        </row>
        <row r="412">
          <cell r="AU412" t="str">
            <v>220019</v>
          </cell>
          <cell r="AV412" t="str">
            <v>Operar el programa de reentarjetamiento vehicular</v>
          </cell>
          <cell r="AW412" t="str">
            <v>Tarjeta de circulación</v>
          </cell>
        </row>
        <row r="413">
          <cell r="AU413" t="str">
            <v>220059</v>
          </cell>
          <cell r="AV413" t="str">
            <v>Otorgar servicios de apoyo administrativo</v>
          </cell>
          <cell r="AW413" t="str">
            <v>A/P</v>
          </cell>
        </row>
        <row r="414">
          <cell r="AU414" t="str">
            <v>220060</v>
          </cell>
          <cell r="AV414" t="str">
            <v>Cubrir compromisos pendientes de acciones realizadas en ejercicios anteriores</v>
          </cell>
          <cell r="AW414" t="str">
            <v>S/N</v>
          </cell>
        </row>
        <row r="415">
          <cell r="AU415" t="str">
            <v>220258</v>
          </cell>
          <cell r="AV415" t="str">
            <v>Operar el Programa Nacional de Seguridad Pública</v>
          </cell>
          <cell r="AW415" t="str">
            <v>Programa</v>
          </cell>
        </row>
        <row r="416">
          <cell r="AU416" t="str">
            <v>220260</v>
          </cell>
          <cell r="AV416" t="str">
            <v>Cubrir compromisos pendientes de acciones realizadas en ejercicios anteriores</v>
          </cell>
          <cell r="AW416" t="str">
            <v>S/N</v>
          </cell>
        </row>
        <row r="417">
          <cell r="AU417" t="str">
            <v>230001</v>
          </cell>
          <cell r="AV417" t="str">
            <v>Operar el sistema de agua potable</v>
          </cell>
          <cell r="AW417" t="str">
            <v>Acción</v>
          </cell>
        </row>
        <row r="418">
          <cell r="AU418" t="str">
            <v>230002</v>
          </cell>
          <cell r="AV418" t="str">
            <v>Ampliar y construir infraestructura del sistema de agua potable</v>
          </cell>
          <cell r="AW418" t="str">
            <v>Obra</v>
          </cell>
        </row>
        <row r="419">
          <cell r="AU419" t="str">
            <v>230003</v>
          </cell>
          <cell r="AV419" t="str">
            <v>Mantener la infraestructura del sistema de agua potable</v>
          </cell>
          <cell r="AW419" t="str">
            <v>Obra</v>
          </cell>
        </row>
        <row r="420">
          <cell r="AU420" t="str">
            <v>230004</v>
          </cell>
          <cell r="AV420" t="str">
            <v>Realizar el pago de derechos y por la captación de agua en bloque</v>
          </cell>
          <cell r="AW420" t="str">
            <v>Millones de m3</v>
          </cell>
        </row>
        <row r="421">
          <cell r="AU421" t="str">
            <v>230005</v>
          </cell>
          <cell r="AV421" t="str">
            <v>Realizar acciones para apoyar el Sistema Comercial de Agua</v>
          </cell>
          <cell r="AW421" t="str">
            <v>Acción</v>
          </cell>
        </row>
        <row r="422">
          <cell r="AU422" t="str">
            <v>230006</v>
          </cell>
          <cell r="AV422" t="str">
            <v>Repartir agua potable en pipas</v>
          </cell>
          <cell r="AW422" t="str">
            <v>M3</v>
          </cell>
        </row>
        <row r="423">
          <cell r="AU423" t="str">
            <v>230007</v>
          </cell>
          <cell r="AV423" t="str">
            <v>Apoyar la ejecución de las obras para el saneamiento de la cuenca del valle de México</v>
          </cell>
          <cell r="AW423" t="str">
            <v>Acción</v>
          </cell>
        </row>
        <row r="424">
          <cell r="AU424" t="str">
            <v>230060</v>
          </cell>
          <cell r="AV424" t="str">
            <v>Cubrir compromisos pendientes de acciones realizadas en ejercicios anteriores</v>
          </cell>
          <cell r="AW424" t="str">
            <v>S/N</v>
          </cell>
        </row>
        <row r="425">
          <cell r="AU425" t="str">
            <v>230302</v>
          </cell>
          <cell r="AV425" t="str">
            <v>Ampliar y construir infraestructura del sistema de agua potable</v>
          </cell>
          <cell r="AW425" t="str">
            <v>Obra</v>
          </cell>
        </row>
        <row r="426">
          <cell r="AU426" t="str">
            <v>231102</v>
          </cell>
          <cell r="AV426" t="str">
            <v>Ampliar y construir infraestructura del sistema de agua potable</v>
          </cell>
          <cell r="AW426" t="str">
            <v>Obra</v>
          </cell>
        </row>
        <row r="427">
          <cell r="AU427" t="str">
            <v>240001</v>
          </cell>
          <cell r="AV427" t="str">
            <v>Operar el sistema de drenaje</v>
          </cell>
          <cell r="AW427" t="str">
            <v>Acción</v>
          </cell>
        </row>
        <row r="428">
          <cell r="AU428" t="str">
            <v>240002</v>
          </cell>
          <cell r="AV428" t="str">
            <v>Ampliar y construir infraestructura del sistema de drenaje</v>
          </cell>
          <cell r="AW428" t="str">
            <v>Obra</v>
          </cell>
        </row>
        <row r="429">
          <cell r="AU429" t="str">
            <v>240003</v>
          </cell>
          <cell r="AV429" t="str">
            <v>Mantener la infraestructura del sistema de drenaje</v>
          </cell>
          <cell r="AW429" t="str">
            <v>Obra</v>
          </cell>
        </row>
        <row r="430">
          <cell r="AU430" t="str">
            <v>240004</v>
          </cell>
          <cell r="AV430" t="str">
            <v>Apoyar la ejecución de las obras para el saneamiento de la cuenca del valle de México</v>
          </cell>
          <cell r="AW430" t="str">
            <v>Acción</v>
          </cell>
        </row>
        <row r="431">
          <cell r="AU431" t="str">
            <v>240005</v>
          </cell>
          <cell r="AV431" t="str">
            <v>Operar el sistema de tratamiento de aguas residuales</v>
          </cell>
          <cell r="AW431" t="str">
            <v>Acción</v>
          </cell>
        </row>
        <row r="432">
          <cell r="AU432" t="str">
            <v>240006</v>
          </cell>
          <cell r="AV432" t="str">
            <v>Realizar obras complementarias al sistema de drenaje</v>
          </cell>
          <cell r="AW432" t="str">
            <v>Acción</v>
          </cell>
        </row>
        <row r="433">
          <cell r="AU433" t="str">
            <v>240007</v>
          </cell>
          <cell r="AV433" t="str">
            <v>Ampliar y construir infraestructura para el sistema de tratamiento de aguas residuales</v>
          </cell>
          <cell r="AW433" t="str">
            <v>Obra</v>
          </cell>
        </row>
        <row r="434">
          <cell r="AU434" t="str">
            <v>240008</v>
          </cell>
          <cell r="AV434" t="str">
            <v>Mantener el sistema de tratamiento de aguas residuales</v>
          </cell>
          <cell r="AW434" t="str">
            <v>Acción</v>
          </cell>
        </row>
        <row r="435">
          <cell r="AU435" t="str">
            <v>240009</v>
          </cell>
          <cell r="AV435" t="str">
            <v>Realizar acciones de drenaje para apoyar el sistema comercial</v>
          </cell>
          <cell r="AW435" t="str">
            <v>Acción</v>
          </cell>
        </row>
        <row r="436">
          <cell r="AU436" t="str">
            <v>240060</v>
          </cell>
          <cell r="AV436" t="str">
            <v>Cubrir compromisos pendientes de acciones realizadas en ejercicios anteriores</v>
          </cell>
          <cell r="AW436" t="str">
            <v>S/N</v>
          </cell>
        </row>
        <row r="437">
          <cell r="AU437" t="str">
            <v>240302</v>
          </cell>
          <cell r="AV437" t="str">
            <v>Ampliar y construir infraestructura del sistema de drenaje</v>
          </cell>
          <cell r="AW437" t="str">
            <v>Obra</v>
          </cell>
        </row>
        <row r="438">
          <cell r="AU438" t="str">
            <v>241102</v>
          </cell>
          <cell r="AV438" t="str">
            <v>Ampliar y construir infraestructura del sistema de drenaje</v>
          </cell>
          <cell r="AW438" t="str">
            <v>Obra</v>
          </cell>
        </row>
        <row r="439">
          <cell r="AU439" t="str">
            <v>241103</v>
          </cell>
          <cell r="AV439" t="str">
            <v>Mantener la infraestructura del sistema de drenaje</v>
          </cell>
          <cell r="AW439" t="str">
            <v>Obra</v>
          </cell>
        </row>
        <row r="440">
          <cell r="AU440" t="str">
            <v>250001</v>
          </cell>
          <cell r="AV440" t="str">
            <v>Controlar emisiones contaminantes ambientales</v>
          </cell>
          <cell r="AW440" t="str">
            <v>Acción</v>
          </cell>
        </row>
        <row r="441">
          <cell r="AU441" t="str">
            <v>250002</v>
          </cell>
          <cell r="AV441" t="str">
            <v>Operar y mantener sistemas de monitoreo ambiental</v>
          </cell>
          <cell r="AW441" t="str">
            <v>Acción</v>
          </cell>
        </row>
        <row r="442">
          <cell r="AU442" t="str">
            <v>250003</v>
          </cell>
          <cell r="AV442" t="str">
            <v>Operar y tratar los residuos sólidos desde su recolección hasta su disposición final</v>
          </cell>
          <cell r="AW442" t="str">
            <v>Tonelada</v>
          </cell>
        </row>
        <row r="443">
          <cell r="AU443" t="str">
            <v>250004</v>
          </cell>
          <cell r="AV443" t="str">
            <v>Operar y Mantener plantas, estaciones de transferencia y sitios de disposición final</v>
          </cell>
          <cell r="AW443" t="str">
            <v>Planta</v>
          </cell>
        </row>
        <row r="444">
          <cell r="AU444" t="str">
            <v>250006</v>
          </cell>
          <cell r="AV444" t="str">
            <v>Operar el sistema de áreas naturales protegidas</v>
          </cell>
          <cell r="AW444" t="str">
            <v>Acción</v>
          </cell>
        </row>
        <row r="445">
          <cell r="AU445" t="str">
            <v>250007</v>
          </cell>
          <cell r="AV445" t="str">
            <v>Ampliar y construir infraestructura para la preservación de los recursos naturales</v>
          </cell>
          <cell r="AW445" t="str">
            <v>Obra</v>
          </cell>
        </row>
        <row r="446">
          <cell r="AU446" t="str">
            <v>250008</v>
          </cell>
          <cell r="AV446" t="str">
            <v>Realizar obras de acondicionamiento para el rescate del ex Lago de Texcoco</v>
          </cell>
          <cell r="AW446" t="str">
            <v>Obra</v>
          </cell>
        </row>
        <row r="447">
          <cell r="AU447" t="str">
            <v>250009</v>
          </cell>
          <cell r="AV447" t="str">
            <v>Construir rellenos sanitarios</v>
          </cell>
          <cell r="AW447" t="str">
            <v>Relleno Sanitario</v>
          </cell>
        </row>
        <row r="448">
          <cell r="AU448" t="str">
            <v>250010</v>
          </cell>
          <cell r="AV448" t="str">
            <v>Realizar acciones en materia de procuración ambiental y del ordenamiento territorial</v>
          </cell>
          <cell r="AW448" t="str">
            <v>Acción</v>
          </cell>
        </row>
        <row r="449">
          <cell r="AU449" t="str">
            <v>250011</v>
          </cell>
          <cell r="AV449" t="str">
            <v>Diseñar y operar instrumentos de planeación ambiental</v>
          </cell>
          <cell r="AW449" t="str">
            <v>Programa</v>
          </cell>
        </row>
        <row r="450">
          <cell r="AU450" t="str">
            <v>250012</v>
          </cell>
          <cell r="AV450" t="str">
            <v>Realizar la recolección de residuos sólidos</v>
          </cell>
          <cell r="AW450" t="str">
            <v>Tonelada</v>
          </cell>
        </row>
        <row r="451">
          <cell r="AU451" t="str">
            <v>250013</v>
          </cell>
          <cell r="AV451" t="str">
            <v>Financiar proyectos para conservar el medio ambiente, proteger la ecología y apoyar la educación ambiental</v>
          </cell>
          <cell r="AW451" t="str">
            <v>Proyecto</v>
          </cell>
        </row>
        <row r="452">
          <cell r="AU452" t="str">
            <v>250015</v>
          </cell>
          <cell r="AV452" t="str">
            <v>Operar y mantener rellenos sanitarios</v>
          </cell>
          <cell r="AW452" t="str">
            <v>Planta</v>
          </cell>
        </row>
        <row r="453">
          <cell r="AU453" t="str">
            <v>250017</v>
          </cell>
          <cell r="AV453" t="str">
            <v>Mantener y recuperar el suelo de conservación</v>
          </cell>
          <cell r="AW453" t="str">
            <v>Acción</v>
          </cell>
        </row>
        <row r="454">
          <cell r="AU454" t="str">
            <v>250018</v>
          </cell>
          <cell r="AV454" t="str">
            <v>Realizar acciones para la prevención del cambio climático y uso eficiente de la energía</v>
          </cell>
          <cell r="AW454" t="str">
            <v>Programa</v>
          </cell>
        </row>
        <row r="455">
          <cell r="AU455" t="str">
            <v>250019</v>
          </cell>
          <cell r="AV455" t="str">
            <v>Realizar acciones para la promoción de la cultura ambiental</v>
          </cell>
          <cell r="AW455" t="str">
            <v>Acción</v>
          </cell>
        </row>
        <row r="456">
          <cell r="AU456" t="str">
            <v>250020</v>
          </cell>
          <cell r="AV456" t="str">
            <v>Formular normas y otorgar licencias y permisos ambientales</v>
          </cell>
          <cell r="AW456" t="str">
            <v>Trámite</v>
          </cell>
        </row>
        <row r="457">
          <cell r="AU457" t="str">
            <v>250021</v>
          </cell>
          <cell r="AV457" t="str">
            <v>Elaborar y tramitar peritajes, así como dictámenes técnicos y periciales en materia de ordenamiento territorial</v>
          </cell>
          <cell r="AW457" t="str">
            <v>Dictamen</v>
          </cell>
        </row>
        <row r="458">
          <cell r="AU458" t="str">
            <v>250022</v>
          </cell>
          <cell r="AV458" t="str">
            <v>Operar el sistema de bosques, áreas verdes urbanas y zoológicos del Distrito Federal</v>
          </cell>
          <cell r="AW458" t="str">
            <v>Acción</v>
          </cell>
        </row>
        <row r="459">
          <cell r="AU459" t="str">
            <v>250023</v>
          </cell>
          <cell r="AV459" t="str">
            <v>Implementar el sistema de mejoramiento de micro cuencas</v>
          </cell>
          <cell r="AW459" t="str">
            <v>Programa</v>
          </cell>
        </row>
        <row r="460">
          <cell r="AU460" t="str">
            <v>250024</v>
          </cell>
          <cell r="AV460" t="str">
            <v>Realizar inspecciones y acciones de vigilancia ambiental</v>
          </cell>
          <cell r="AW460" t="str">
            <v>Acción</v>
          </cell>
        </row>
        <row r="461">
          <cell r="AU461" t="str">
            <v>250025</v>
          </cell>
          <cell r="AV461" t="str">
            <v>Mejoramiento de la movilidad para la protección ambiental</v>
          </cell>
          <cell r="AW461" t="str">
            <v>Programa</v>
          </cell>
        </row>
        <row r="462">
          <cell r="AU462" t="str">
            <v>250026</v>
          </cell>
          <cell r="AV462" t="str">
            <v>Realizar acciones para el mejoramiento ambiental de espacios públicos</v>
          </cell>
          <cell r="AW462" t="str">
            <v>Programa</v>
          </cell>
        </row>
        <row r="463">
          <cell r="AU463" t="str">
            <v>250027</v>
          </cell>
          <cell r="AV463" t="str">
            <v>Definir políticas de gestión integral de residuos sólidos</v>
          </cell>
          <cell r="AW463" t="str">
            <v>Programa</v>
          </cell>
        </row>
        <row r="464">
          <cell r="AU464" t="str">
            <v>250028</v>
          </cell>
          <cell r="AV464" t="str">
            <v>Ampliar y construir infraestructura para el mejoramiento de la movilidad y el fomento a la protección ambiental</v>
          </cell>
          <cell r="AW464" t="str">
            <v>Obra</v>
          </cell>
        </row>
        <row r="465">
          <cell r="AU465" t="str">
            <v>250059</v>
          </cell>
          <cell r="AV465" t="str">
            <v>Otorgar servicios de apoyo administrativo</v>
          </cell>
          <cell r="AW465" t="str">
            <v>A/P</v>
          </cell>
        </row>
        <row r="466">
          <cell r="AU466" t="str">
            <v>250060</v>
          </cell>
          <cell r="AV466" t="str">
            <v>Cubrir compromisos pendientes de acciones realizadas en ejercicios anteriores</v>
          </cell>
          <cell r="AW466" t="str">
            <v>S/N</v>
          </cell>
        </row>
        <row r="467">
          <cell r="AU467" t="str">
            <v>250101</v>
          </cell>
          <cell r="AV467" t="str">
            <v>Controlar emisiones contaminantes ambientales</v>
          </cell>
          <cell r="AW467" t="str">
            <v>Acción</v>
          </cell>
        </row>
        <row r="468">
          <cell r="AU468" t="str">
            <v>250260</v>
          </cell>
          <cell r="AV468" t="str">
            <v>Cubrir compromisos pendientes de acciones realizadas en ejercicios anteriores</v>
          </cell>
          <cell r="AW468" t="str">
            <v>S/N</v>
          </cell>
        </row>
        <row r="469">
          <cell r="AU469" t="str">
            <v>250628</v>
          </cell>
          <cell r="AV469" t="str">
            <v>Apoyar la participación social en acciones para la conservación y restauración de ecosistemas (APASO)</v>
          </cell>
          <cell r="AW469" t="str">
            <v>Proyecto</v>
          </cell>
        </row>
        <row r="470">
          <cell r="AU470" t="str">
            <v>250629</v>
          </cell>
          <cell r="AV470" t="str">
            <v>Otorgar fondos para la conservación y restauración de ecosistemas (FOCORE)</v>
          </cell>
          <cell r="AW470" t="str">
            <v>Convenio</v>
          </cell>
        </row>
        <row r="471">
          <cell r="AU471" t="str">
            <v>251106</v>
          </cell>
          <cell r="AV471" t="str">
            <v>Operar el sistema de áreas naturales protegidas</v>
          </cell>
          <cell r="AW471" t="str">
            <v>Acción</v>
          </cell>
        </row>
        <row r="472">
          <cell r="AU472" t="str">
            <v>251117</v>
          </cell>
          <cell r="AV472" t="str">
            <v>Mantener y recuperar el suelo de conservación</v>
          </cell>
          <cell r="AW472" t="str">
            <v>Acción</v>
          </cell>
        </row>
        <row r="473">
          <cell r="AU473" t="str">
            <v>260001</v>
          </cell>
          <cell r="AV473" t="str">
            <v>Realizar la impresión de documentos oficiales</v>
          </cell>
          <cell r="AW473" t="str">
            <v>Impreso</v>
          </cell>
        </row>
        <row r="474">
          <cell r="AU474" t="str">
            <v>260003</v>
          </cell>
          <cell r="AV474" t="str">
            <v>Producir material asfáltico</v>
          </cell>
          <cell r="AW474" t="str">
            <v>Tonelada</v>
          </cell>
        </row>
        <row r="475">
          <cell r="AU475" t="str">
            <v>260004</v>
          </cell>
          <cell r="AV475" t="str">
            <v>Arrendar espacios publicitarios</v>
          </cell>
          <cell r="AW475" t="str">
            <v>Espacio</v>
          </cell>
        </row>
        <row r="476">
          <cell r="AU476" t="str">
            <v>260005</v>
          </cell>
          <cell r="AV476" t="str">
            <v>Realizar compra y venta de predios</v>
          </cell>
          <cell r="AW476" t="str">
            <v>Predio</v>
          </cell>
        </row>
        <row r="477">
          <cell r="AU477" t="str">
            <v>260006</v>
          </cell>
          <cell r="AV477" t="str">
            <v>Prestar servicios de estacionamiento y parquímetro</v>
          </cell>
          <cell r="AW477" t="str">
            <v>Programa</v>
          </cell>
        </row>
        <row r="478">
          <cell r="AU478" t="str">
            <v>260060</v>
          </cell>
          <cell r="AV478" t="str">
            <v>Cubrir compromisos pendientes de acciones realizadas en ejercicios anteriores</v>
          </cell>
          <cell r="AW478" t="str">
            <v>S/N</v>
          </cell>
        </row>
        <row r="479">
          <cell r="AU479" t="str">
            <v>270001</v>
          </cell>
          <cell r="AV479" t="str">
            <v>Promover la inversión privada en el Distrito Federal</v>
          </cell>
          <cell r="AW479" t="str">
            <v>Acción</v>
          </cell>
        </row>
        <row r="480">
          <cell r="AU480" t="str">
            <v>270002</v>
          </cell>
          <cell r="AV480" t="str">
            <v>Realizar acciones de apoyo a los micro, pequeñas y mediana empresa</v>
          </cell>
          <cell r="AW480" t="str">
            <v>Acción</v>
          </cell>
        </row>
        <row r="481">
          <cell r="AU481" t="str">
            <v>270003</v>
          </cell>
          <cell r="AV481" t="str">
            <v>Realizar acciones para el reordenamiento del comercio en la vía pública</v>
          </cell>
          <cell r="AW481" t="str">
            <v>Acción</v>
          </cell>
        </row>
        <row r="482">
          <cell r="AU482" t="str">
            <v>270004</v>
          </cell>
          <cell r="AV482" t="str">
            <v>Ampliar y construir infraestructura de los sectores industrial, comercial y de servicios</v>
          </cell>
          <cell r="AW482" t="str">
            <v>Inmueble</v>
          </cell>
        </row>
        <row r="483">
          <cell r="AU483" t="str">
            <v>270005</v>
          </cell>
          <cell r="AV483" t="str">
            <v>Mantener la infraestructura de los sectores industrial, comercial y de servicios</v>
          </cell>
          <cell r="AW483" t="str">
            <v>Obra</v>
          </cell>
        </row>
        <row r="484">
          <cell r="AU484" t="str">
            <v>270006</v>
          </cell>
          <cell r="AV484" t="str">
            <v>Realizar acciones para fortalecer las actividades turísticas</v>
          </cell>
          <cell r="AW484" t="str">
            <v>Acción</v>
          </cell>
        </row>
        <row r="485">
          <cell r="AU485" t="str">
            <v>270007</v>
          </cell>
          <cell r="AV485" t="str">
            <v>Otorgar financiamiento a micro, pequeñas y medianas empresas</v>
          </cell>
          <cell r="AW485" t="str">
            <v>Crédito</v>
          </cell>
        </row>
        <row r="486">
          <cell r="AU486" t="str">
            <v>270008</v>
          </cell>
          <cell r="AV486" t="str">
            <v>Otorgar financiamiento para la comercialización de productos rurales</v>
          </cell>
          <cell r="AW486" t="str">
            <v>Crédito</v>
          </cell>
        </row>
        <row r="487">
          <cell r="AU487" t="str">
            <v>270009</v>
          </cell>
          <cell r="AV487" t="str">
            <v>Administrar Plazas Comerciales</v>
          </cell>
          <cell r="AW487" t="str">
            <v>Plazas</v>
          </cell>
        </row>
        <row r="488">
          <cell r="AU488" t="str">
            <v>270010</v>
          </cell>
          <cell r="AV488" t="str">
            <v>Promover la regularización de los establecimientos mercantiles e industriales</v>
          </cell>
          <cell r="AW488" t="str">
            <v>Acción</v>
          </cell>
        </row>
        <row r="489">
          <cell r="AU489" t="str">
            <v>270011</v>
          </cell>
          <cell r="AV489" t="str">
            <v>Promover la desregulación administrativa para el aumento de la competitividad de la Ciudad de México</v>
          </cell>
          <cell r="AW489" t="str">
            <v>Acción</v>
          </cell>
        </row>
        <row r="490">
          <cell r="AU490" t="str">
            <v>270012</v>
          </cell>
          <cell r="AV490" t="str">
            <v>Supervisar y operar el sistema de mercados públicos del Distrito Federal</v>
          </cell>
          <cell r="AW490" t="str">
            <v>Inspección</v>
          </cell>
        </row>
        <row r="491">
          <cell r="AU491" t="str">
            <v>270013</v>
          </cell>
          <cell r="AV491" t="str">
            <v>Operar Centros de Incubación de empresas</v>
          </cell>
          <cell r="AW491" t="str">
            <v>Centro</v>
          </cell>
        </row>
        <row r="492">
          <cell r="AU492" t="str">
            <v>270014</v>
          </cell>
          <cell r="AV492" t="str">
            <v>Diseñar indicadores y operar información estadística, geográfica y económica</v>
          </cell>
          <cell r="AW492" t="str">
            <v>Documento</v>
          </cell>
        </row>
        <row r="493">
          <cell r="AU493" t="str">
            <v>270015</v>
          </cell>
          <cell r="AV493" t="str">
            <v>Promover proyectos estratégicos de desarrollo económico y promoción al turismo</v>
          </cell>
          <cell r="AW493" t="str">
            <v>Proyecto</v>
          </cell>
        </row>
        <row r="494">
          <cell r="AU494" t="str">
            <v>270016</v>
          </cell>
          <cell r="AV494" t="str">
            <v>Promover la imagen de la Ciudad de México</v>
          </cell>
          <cell r="AW494" t="str">
            <v>Campaña</v>
          </cell>
        </row>
        <row r="495">
          <cell r="AU495" t="str">
            <v>270017</v>
          </cell>
          <cell r="AV495" t="str">
            <v>Realizar acciones de fortalecimiento para empresas turísticas</v>
          </cell>
          <cell r="AW495" t="str">
            <v>Acción</v>
          </cell>
        </row>
        <row r="496">
          <cell r="AU496" t="str">
            <v>270018</v>
          </cell>
          <cell r="AV496" t="str">
            <v>Operar el Sistema de Información Turística</v>
          </cell>
          <cell r="AW496" t="str">
            <v>Sistema</v>
          </cell>
        </row>
        <row r="497">
          <cell r="AU497" t="str">
            <v>270019</v>
          </cell>
          <cell r="AV497" t="str">
            <v>Supervisar el sistema de abastecimiento del Distrito Federal</v>
          </cell>
          <cell r="AW497" t="str">
            <v>A/P</v>
          </cell>
        </row>
        <row r="498">
          <cell r="AU498" t="str">
            <v>270020</v>
          </cell>
          <cell r="AV498" t="str">
            <v>Proporcionar atención a congresos, convenciones y eventos especiales</v>
          </cell>
          <cell r="AW498" t="str">
            <v>Acción</v>
          </cell>
        </row>
        <row r="499">
          <cell r="AU499" t="str">
            <v>270021</v>
          </cell>
          <cell r="AV499" t="str">
            <v>Otorgar créditos</v>
          </cell>
          <cell r="AW499" t="str">
            <v>Crédito</v>
          </cell>
        </row>
        <row r="500">
          <cell r="AU500" t="str">
            <v>270059</v>
          </cell>
          <cell r="AV500" t="str">
            <v>Otorgar servicios de apoyo administrativo</v>
          </cell>
          <cell r="AW500" t="str">
            <v>A/P</v>
          </cell>
        </row>
        <row r="501">
          <cell r="AU501" t="str">
            <v>270060</v>
          </cell>
          <cell r="AV501" t="str">
            <v>Cubrir compromisos pendientes de acciones realizadas en ejercicios anteriores</v>
          </cell>
          <cell r="AW501" t="str">
            <v>S/N</v>
          </cell>
        </row>
        <row r="502">
          <cell r="AU502" t="str">
            <v>270315</v>
          </cell>
          <cell r="AV502" t="str">
            <v>Promover proyectos estratégicos de desarrollo económico y promoción al turismo</v>
          </cell>
          <cell r="AW502" t="str">
            <v>Proyecto</v>
          </cell>
        </row>
        <row r="503">
          <cell r="AU503" t="str">
            <v>270607</v>
          </cell>
          <cell r="AV503" t="str">
            <v>Otorgar financiamiento a micro, pequeñas y medianas empresas</v>
          </cell>
          <cell r="AW503" t="str">
            <v>Crédito</v>
          </cell>
        </row>
        <row r="504">
          <cell r="AU504" t="str">
            <v>270608</v>
          </cell>
          <cell r="AV504" t="str">
            <v>Otorgar financiamiento para la comercialización de productos rurales</v>
          </cell>
          <cell r="AW504" t="str">
            <v>Crédito</v>
          </cell>
        </row>
        <row r="505">
          <cell r="AU505" t="str">
            <v>271801</v>
          </cell>
          <cell r="AV505" t="str">
            <v>Promover la inversión privada en el Distrito Federal</v>
          </cell>
          <cell r="AW505" t="str">
            <v>Acción</v>
          </cell>
        </row>
        <row r="506">
          <cell r="AU506" t="str">
            <v>271802</v>
          </cell>
          <cell r="AV506" t="str">
            <v>Realizar acciones de apoyo a los micro, pequeñas y mediana empresa</v>
          </cell>
          <cell r="AW506" t="str">
            <v>Acción</v>
          </cell>
        </row>
        <row r="507">
          <cell r="AU507" t="str">
            <v>280001</v>
          </cell>
          <cell r="AV507" t="str">
            <v>Realizar acciones de fomento a la producción agrícola, forestal y pecuaria</v>
          </cell>
          <cell r="AW507" t="str">
            <v>Acción</v>
          </cell>
        </row>
        <row r="508">
          <cell r="AU508" t="str">
            <v>280002</v>
          </cell>
          <cell r="AV508" t="str">
            <v>Rehabilitar los canales de las zonas chinamperas</v>
          </cell>
          <cell r="AW508" t="str">
            <v>Kilómetro</v>
          </cell>
        </row>
        <row r="509">
          <cell r="AU509" t="str">
            <v>280003</v>
          </cell>
          <cell r="AV509" t="str">
            <v>Ampliar y construir infraestructura agropecuaria</v>
          </cell>
          <cell r="AW509" t="str">
            <v>Obra</v>
          </cell>
        </row>
        <row r="510">
          <cell r="AU510" t="str">
            <v>280004</v>
          </cell>
          <cell r="AV510" t="str">
            <v>Producir y mantener plantas en viveros</v>
          </cell>
          <cell r="AW510" t="str">
            <v>Planta</v>
          </cell>
        </row>
        <row r="511">
          <cell r="AU511" t="str">
            <v>280005</v>
          </cell>
          <cell r="AV511" t="str">
            <v>Fomentar las actividades productivas relacionadas con la protección y restauración de los ecosistemas del suelo de conservación (PIEPS)</v>
          </cell>
          <cell r="AW511" t="str">
            <v>Proyecto</v>
          </cell>
        </row>
        <row r="512">
          <cell r="AU512" t="str">
            <v>280006</v>
          </cell>
          <cell r="AV512" t="str">
            <v>Apoyar a los productores en el suelo de conservación en proyectos que garantizan la sustentabilidad de los bienes y servicios ambientales (FOCOMDES)</v>
          </cell>
          <cell r="AW512" t="str">
            <v>Convenio</v>
          </cell>
        </row>
        <row r="513">
          <cell r="AU513" t="str">
            <v>280007</v>
          </cell>
          <cell r="AV513" t="str">
            <v>Organizar, capacitar y apoyar a productores agropecuarios</v>
          </cell>
          <cell r="AW513" t="str">
            <v>Acción</v>
          </cell>
        </row>
        <row r="514">
          <cell r="AU514" t="str">
            <v>280009</v>
          </cell>
          <cell r="AV514" t="str">
            <v>Promover al desarrollo sustentable de las actividades primarias</v>
          </cell>
          <cell r="AW514" t="str">
            <v>Acción</v>
          </cell>
        </row>
        <row r="515">
          <cell r="AU515" t="str">
            <v>280010</v>
          </cell>
          <cell r="AV515" t="str">
            <v>Promover acciones económicas para la explotación forestal sustentable</v>
          </cell>
          <cell r="AW515" t="str">
            <v>Convenio</v>
          </cell>
        </row>
        <row r="516">
          <cell r="AU516" t="str">
            <v>280011</v>
          </cell>
          <cell r="AV516" t="str">
            <v>Operar programas concurrentes de desarrollo rural</v>
          </cell>
          <cell r="AW516" t="str">
            <v>Programa</v>
          </cell>
        </row>
        <row r="517">
          <cell r="AU517" t="str">
            <v>280012</v>
          </cell>
          <cell r="AV517" t="str">
            <v>Realizar acciones de fomento y conservación forestal</v>
          </cell>
          <cell r="AW517" t="str">
            <v>Acción</v>
          </cell>
        </row>
        <row r="518">
          <cell r="AU518" t="str">
            <v>280013</v>
          </cell>
          <cell r="AV518" t="str">
            <v>Apoyar a productores afectados por continencias climatológicas</v>
          </cell>
          <cell r="AW518" t="str">
            <v>Productor</v>
          </cell>
        </row>
        <row r="519">
          <cell r="AU519" t="str">
            <v>280059</v>
          </cell>
          <cell r="AV519" t="str">
            <v>Otorgar servicios de apoyo administrativo</v>
          </cell>
          <cell r="AW519" t="str">
            <v>A/P</v>
          </cell>
        </row>
        <row r="520">
          <cell r="AU520" t="str">
            <v>280060</v>
          </cell>
          <cell r="AV520" t="str">
            <v>Cubrir compromisos pendientes de acciones realizadas en ejercicios anteriores</v>
          </cell>
          <cell r="AW520" t="str">
            <v>S/N</v>
          </cell>
        </row>
        <row r="521">
          <cell r="AU521" t="str">
            <v>280260</v>
          </cell>
          <cell r="AV521" t="str">
            <v>Cubrir compromisos pendientes de acciones realizadas en ejercicios anteriores</v>
          </cell>
          <cell r="AW521" t="str">
            <v>S/N</v>
          </cell>
        </row>
        <row r="522">
          <cell r="AU522" t="str">
            <v>280605</v>
          </cell>
          <cell r="AV522" t="str">
            <v>Fomentar las actividades productivas relacionadas con la protección y restauración de los ecosistemas del suelo de conservación (PIEPS)</v>
          </cell>
          <cell r="AW522" t="str">
            <v>Proyecto</v>
          </cell>
        </row>
        <row r="523">
          <cell r="AU523" t="str">
            <v>280606</v>
          </cell>
          <cell r="AV523" t="str">
            <v>Apoyar a los productores en el suelo de conservación en proyectos que garantizan la sustentabilidad de los bienes y servicios ambientales (FOCOMDES)</v>
          </cell>
          <cell r="AW523" t="str">
            <v>Convenio</v>
          </cell>
        </row>
        <row r="524">
          <cell r="AU524" t="str">
            <v>280608</v>
          </cell>
          <cell r="AV524" t="str">
            <v>Desarrollar programas agropecuarios a través de la Alianza para el Campo</v>
          </cell>
          <cell r="AW524" t="str">
            <v>Programa</v>
          </cell>
        </row>
        <row r="525">
          <cell r="AU525" t="str">
            <v>280610</v>
          </cell>
          <cell r="AV525" t="str">
            <v>Promover acciones económicas para la explotación forestal sustentable-</v>
          </cell>
          <cell r="AW525" t="str">
            <v>Convenio</v>
          </cell>
        </row>
        <row r="526">
          <cell r="AU526" t="str">
            <v>290001</v>
          </cell>
          <cell r="AV526" t="str">
            <v>Realizar acciones de fomento al empleo</v>
          </cell>
          <cell r="AW526" t="str">
            <v>Acción</v>
          </cell>
        </row>
        <row r="527">
          <cell r="AU527" t="str">
            <v>290002</v>
          </cell>
          <cell r="AV527" t="str">
            <v>Proporcionar atención a trabajadores no asalariados</v>
          </cell>
          <cell r="AW527" t="str">
            <v>Persona</v>
          </cell>
        </row>
        <row r="528">
          <cell r="AU528" t="str">
            <v>290003</v>
          </cell>
          <cell r="AV528" t="str">
            <v>Operar el programa de apoyo al empleo (PAE)</v>
          </cell>
          <cell r="AW528" t="str">
            <v>Apoyo</v>
          </cell>
        </row>
        <row r="529">
          <cell r="AU529" t="str">
            <v>290004</v>
          </cell>
          <cell r="AV529" t="str">
            <v>Otorgar apoyo a desempleados</v>
          </cell>
          <cell r="AW529" t="str">
            <v>Persona</v>
          </cell>
        </row>
        <row r="530">
          <cell r="AU530" t="str">
            <v>290005</v>
          </cell>
          <cell r="AV530" t="str">
            <v>Realizar acciones encaminadas al comercio en vía pública</v>
          </cell>
          <cell r="AW530" t="str">
            <v>Acción</v>
          </cell>
        </row>
        <row r="531">
          <cell r="AU531" t="str">
            <v>290006</v>
          </cell>
          <cell r="AV531" t="str">
            <v>Realizar acciones de capacitación</v>
          </cell>
          <cell r="AW531" t="str">
            <v>Acción</v>
          </cell>
        </row>
        <row r="532">
          <cell r="AU532" t="str">
            <v>290007</v>
          </cell>
          <cell r="AV532" t="str">
            <v>Promover la vinculación entre oferta y demanda de empleo</v>
          </cell>
          <cell r="AW532" t="str">
            <v>Acción</v>
          </cell>
        </row>
        <row r="533">
          <cell r="AU533" t="str">
            <v>290008</v>
          </cell>
          <cell r="AV533" t="str">
            <v>Supervisar las condiciones de seguridad y sanidad en el trabajo</v>
          </cell>
          <cell r="AW533" t="str">
            <v>Acción</v>
          </cell>
        </row>
        <row r="534">
          <cell r="AU534" t="str">
            <v>290009</v>
          </cell>
          <cell r="AV534" t="str">
            <v>Brindar atención al menor trabajador</v>
          </cell>
          <cell r="AW534" t="str">
            <v>Acción</v>
          </cell>
        </row>
        <row r="535">
          <cell r="AU535" t="str">
            <v>290010</v>
          </cell>
          <cell r="AV535" t="str">
            <v>Realizar acciones sobre procuración de justicia laboral</v>
          </cell>
          <cell r="AW535" t="str">
            <v>Acción</v>
          </cell>
        </row>
        <row r="536">
          <cell r="AU536" t="str">
            <v>290011</v>
          </cell>
          <cell r="AV536" t="str">
            <v>Operar el seguro de desempleo del Distrito Federal</v>
          </cell>
          <cell r="AW536" t="str">
            <v>Persona</v>
          </cell>
        </row>
        <row r="537">
          <cell r="AU537" t="str">
            <v>290059</v>
          </cell>
          <cell r="AV537" t="str">
            <v>Otorgar servicios de apoyo administrativo</v>
          </cell>
          <cell r="AW537" t="str">
            <v>A/P</v>
          </cell>
        </row>
        <row r="538">
          <cell r="AU538" t="str">
            <v>290060</v>
          </cell>
          <cell r="AV538" t="str">
            <v>Cubrir compromisos pendientes de acciones realizadas en ejercicios anteriores</v>
          </cell>
          <cell r="AW538" t="str">
            <v>S/N</v>
          </cell>
        </row>
        <row r="539">
          <cell r="AU539" t="str">
            <v>290603</v>
          </cell>
          <cell r="AV539" t="str">
            <v>Operar el Programa de Apoyo al Empleo (PAE)</v>
          </cell>
          <cell r="AW539" t="str">
            <v>Apoyo</v>
          </cell>
        </row>
        <row r="540">
          <cell r="AU540" t="str">
            <v>290604</v>
          </cell>
          <cell r="AV540" t="str">
            <v>Otorgar apoyo a desempleados</v>
          </cell>
          <cell r="AW540" t="str">
            <v>Persona</v>
          </cell>
        </row>
        <row r="541">
          <cell r="AU541" t="str">
            <v>290611</v>
          </cell>
          <cell r="AV541" t="str">
            <v>Operar el Seguro de Desempleo del Distrito Federal</v>
          </cell>
          <cell r="AW541" t="str">
            <v>Persona</v>
          </cell>
        </row>
        <row r="542">
          <cell r="AU542" t="str">
            <v>290612</v>
          </cell>
          <cell r="AV542" t="str">
            <v>Fomentar proyectos productivos para cooperativas</v>
          </cell>
          <cell r="AW542" t="str">
            <v>Proyecto</v>
          </cell>
        </row>
        <row r="543">
          <cell r="AU543" t="str">
            <v>290660</v>
          </cell>
          <cell r="AV543" t="str">
            <v>Cubrir compromisos pendientes de acciones realizadas en ejercicios anteriores</v>
          </cell>
          <cell r="AW543" t="str">
            <v>S/N</v>
          </cell>
        </row>
      </sheetData>
      <sheetData sheetId="1">
        <row r="1">
          <cell r="A1" t="str">
            <v>s</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ICIO"/>
      <sheetName val="datos"/>
      <sheetName val="EPCG"/>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4">
          <cell r="Y4" t="str">
            <v>ASAMBLEA LEGISLATIVA DEL DF</v>
          </cell>
        </row>
        <row r="5">
          <cell r="Y5" t="str">
            <v>AUTORIDAD DEL CENTRO HISTÓRICO</v>
          </cell>
          <cell r="AJ5" t="str">
            <v>01C001</v>
          </cell>
          <cell r="AK5" t="str">
            <v>JEFATURA DE GOBIERNO DEL DF</v>
          </cell>
          <cell r="AL5" t="str">
            <v>UNIDAD RESPONSABLE: 01 C0 01 JEFATURA DE GOBIERNO DEL DF</v>
          </cell>
          <cell r="AM5" t="str">
            <v>JEFATURA</v>
          </cell>
          <cell r="AO5" t="str">
            <v>01</v>
          </cell>
          <cell r="AP5" t="str">
            <v>LEGISLATIVO</v>
          </cell>
          <cell r="AR5" t="str">
            <v>00</v>
          </cell>
          <cell r="AS5" t="str">
            <v>Acciones del Programa Normal</v>
          </cell>
          <cell r="AU5" t="str">
            <v>000000</v>
          </cell>
          <cell r="AV5" t="str">
            <v>Actividad especial para operaciones ajenas</v>
          </cell>
          <cell r="AW5" t="str">
            <v>---</v>
          </cell>
          <cell r="AY5" t="str">
            <v>ASAMBLEA LEGISLATIVA DEL DF</v>
          </cell>
          <cell r="AZ5" t="str">
            <v>UNIDAD RESPONSABLE: 17 L0 00 ASAMBLEA LEGISLATIVA DEL DF</v>
          </cell>
          <cell r="DE5" t="str">
            <v>ASAMBLEA LEGISLATIVA DEL DF</v>
          </cell>
          <cell r="DF5" t="str">
            <v>NO</v>
          </cell>
          <cell r="DH5" t="str">
            <v>ASAMBLEA LEGISLATIVA DEL DF</v>
          </cell>
          <cell r="DI5" t="str">
            <v>NO</v>
          </cell>
        </row>
        <row r="6">
          <cell r="Y6" t="str">
            <v>CAJA DE PREVISIÓN DE LA POLICÍA AUXILIAR DEL DF</v>
          </cell>
          <cell r="AJ6" t="str">
            <v>01CD01</v>
          </cell>
          <cell r="AK6" t="str">
            <v>AUTORIDAD DEL CENTRO HISTÓRICO</v>
          </cell>
          <cell r="AL6" t="str">
            <v>UNIDAD RESPONSABLE: 01 CD 01 AUTORIDAD DEL CENTRO HISTÓRICO</v>
          </cell>
          <cell r="AM6" t="str">
            <v>ACH</v>
          </cell>
          <cell r="AO6" t="str">
            <v>02</v>
          </cell>
          <cell r="AP6" t="str">
            <v>IMPARTICIÓN DE JUSTICIA</v>
          </cell>
          <cell r="AR6" t="str">
            <v>01</v>
          </cell>
          <cell r="AS6" t="str">
            <v>Proyecto GEF</v>
          </cell>
          <cell r="AU6" t="str">
            <v>010042</v>
          </cell>
          <cell r="AV6" t="str">
            <v>Transferencias a Órganos Autónomos</v>
          </cell>
          <cell r="AW6" t="str">
            <v>A/P</v>
          </cell>
          <cell r="AY6" t="str">
            <v>AUTORIDAD DEL CENTRO HISTÓRICO</v>
          </cell>
          <cell r="AZ6" t="str">
            <v>UNIDAD RESPONSABLE: 01 CD 01 AUTORIDAD DEL CENTRO HISTÓRICO</v>
          </cell>
          <cell r="DE6" t="str">
            <v>AUTORIDAD DEL CENTRO HISTÓRICO</v>
          </cell>
          <cell r="DF6" t="str">
            <v>NO</v>
          </cell>
          <cell r="DH6" t="str">
            <v>AUTORIDAD DEL CENTRO HISTÓRICO</v>
          </cell>
          <cell r="DI6" t="str">
            <v>NO</v>
          </cell>
        </row>
        <row r="7">
          <cell r="Y7" t="str">
            <v>CAJA DE PREVISIÓN DE LA POLICÍA PREVENTIVA</v>
          </cell>
          <cell r="AJ7" t="str">
            <v>01PDDF</v>
          </cell>
          <cell r="AK7" t="str">
            <v>SISTEMA PARA EL DESARROLLO INTEGRAL DE LA FAMILIA DEL DF</v>
          </cell>
          <cell r="AL7" t="str">
            <v>UNIDAD RESPONSABLE: 01 PD DF SISTEMA PARA EL DESARROLLO INTEGRAL DE LA FAMILIA DEL DF</v>
          </cell>
          <cell r="AM7" t="str">
            <v>DIFDF</v>
          </cell>
          <cell r="AO7" t="str">
            <v>03</v>
          </cell>
          <cell r="AP7" t="str">
            <v>ADMINISTRACIÓN PÚBLICA</v>
          </cell>
          <cell r="AR7" t="str">
            <v>02</v>
          </cell>
          <cell r="AS7" t="str">
            <v>Programa Nacional de Seguridad Pública</v>
          </cell>
          <cell r="AU7" t="str">
            <v>020042</v>
          </cell>
          <cell r="AV7" t="str">
            <v>Transferencias a Órganos Autónomos</v>
          </cell>
          <cell r="AW7" t="str">
            <v>A/P</v>
          </cell>
          <cell r="AY7" t="str">
            <v>CAJA DE PREVISIÓN DE LA POLICÍA AUXILIAR DEL DF</v>
          </cell>
          <cell r="AZ7" t="str">
            <v>UNIDAD RESPONSABLE: 11 PD PA CAJA DE PREVISIÓN DE LA POLICÍA AUXILIAR DEL DF</v>
          </cell>
          <cell r="DE7" t="str">
            <v>CAJA DE PREVISIÓN DE LA POLICÍA AUXILIAR DEL DF</v>
          </cell>
          <cell r="DF7" t="str">
            <v>NO</v>
          </cell>
          <cell r="DH7" t="str">
            <v>CAJA DE PREVISIÓN DE LA POLICÍA AUXILIAR DEL DF</v>
          </cell>
          <cell r="DI7" t="str">
            <v>NO</v>
          </cell>
        </row>
        <row r="8">
          <cell r="Y8" t="str">
            <v>CAJA DE PREVISIÓN PARA TRABAJADORES A LISTA DE RAYA DEL GDF</v>
          </cell>
          <cell r="AJ8" t="str">
            <v>02C001</v>
          </cell>
          <cell r="AK8" t="str">
            <v>SECRETARÍA DE GOBIERNO</v>
          </cell>
          <cell r="AL8" t="str">
            <v>UNIDAD RESPONSABLE: 02 C0 01 SECRETARÍA DE GOBIERNO</v>
          </cell>
          <cell r="AM8" t="str">
            <v>GOBIERNO</v>
          </cell>
          <cell r="AO8" t="str">
            <v>04</v>
          </cell>
          <cell r="AP8" t="str">
            <v>CONTROL Y EVALUACIÓN DE LA GESTIÓN GUBERNAMENTAL</v>
          </cell>
          <cell r="AR8" t="str">
            <v>03</v>
          </cell>
          <cell r="AS8" t="str">
            <v>Corredor Turístico Reforma-Centro Histórico</v>
          </cell>
          <cell r="AU8" t="str">
            <v>020258</v>
          </cell>
          <cell r="AV8" t="str">
            <v>Operar el programa nacional de seguridad pública</v>
          </cell>
          <cell r="AW8" t="str">
            <v>Programa</v>
          </cell>
          <cell r="AY8" t="str">
            <v>CAJA DE PREVISIÓN DE LA POLICÍA PREVENTIVA</v>
          </cell>
          <cell r="AZ8" t="str">
            <v>UNIDAD RESPONSABLE: 12 PD PP CAJA DE PREVISIÓN DE LA POLICÍA PREVENTIVA</v>
          </cell>
          <cell r="DE8" t="str">
            <v>CAJA DE PREVISIÓN DE LA POLICÍA PREVENTIVA</v>
          </cell>
          <cell r="DF8" t="str">
            <v>NO</v>
          </cell>
          <cell r="DH8" t="str">
            <v>CAJA DE PREVISIÓN DE LA POLICÍA PREVENTIVA</v>
          </cell>
          <cell r="DI8" t="str">
            <v>NO</v>
          </cell>
        </row>
        <row r="9">
          <cell r="Y9" t="str">
            <v>COMISIÓN DE DERECHOS HUMANOS DEL DF</v>
          </cell>
          <cell r="AJ9" t="str">
            <v>02CD01</v>
          </cell>
          <cell r="AK9" t="str">
            <v>DELEGACIÓN ÁLVARO OBREGÓN</v>
          </cell>
          <cell r="AL9" t="str">
            <v>UNIDAD RESPONSABLE: 02 CD 01 DELEGACIÓN ÁLVARO OBREGÓN</v>
          </cell>
          <cell r="AM9" t="str">
            <v>AO</v>
          </cell>
          <cell r="AO9" t="str">
            <v>05</v>
          </cell>
          <cell r="AP9" t="str">
            <v>CONDUCCIÓN Y COORDINACIÓN DE LA POLÍTICA DE DESARROLLO</v>
          </cell>
          <cell r="AR9" t="str">
            <v>04</v>
          </cell>
          <cell r="AS9" t="str">
            <v>Infraestructura escolar de nivel básico</v>
          </cell>
          <cell r="AU9" t="str">
            <v>030001</v>
          </cell>
          <cell r="AV9" t="str">
            <v>Proporcionar servicios administrativos en el sector central del Distrito Federal</v>
          </cell>
          <cell r="AW9" t="str">
            <v>Acción</v>
          </cell>
          <cell r="AY9" t="str">
            <v>CAJA DE PREVISIÓN PARA TRABAJADORES A LISTA DE RAYA DEL GDF</v>
          </cell>
          <cell r="AZ9" t="str">
            <v>UNIDAD RESPONSABLE: 12 PD LR CAJA DE PREVISIÓN PARA TRABAJADORES A LISTA DE RAYA DEL GDF</v>
          </cell>
          <cell r="DE9" t="str">
            <v>CAJA DE PREVISIÓN PARA TRABAJADORES A LISTA DE RAYA DEL GDF</v>
          </cell>
          <cell r="DF9" t="str">
            <v>NO</v>
          </cell>
          <cell r="DH9" t="str">
            <v>CAJA DE PREVISIÓN PARA TRABAJADORES A LISTA DE RAYA DEL GDF</v>
          </cell>
          <cell r="DI9" t="str">
            <v>NO</v>
          </cell>
        </row>
        <row r="10">
          <cell r="Y10" t="str">
            <v>CONSEJERÍA JURÍDICA Y SERVICIOS LEGALES</v>
          </cell>
          <cell r="AA10" t="str">
            <v>&lt;Seleccione una opción de esta lista&gt;</v>
          </cell>
          <cell r="AJ10" t="str">
            <v>02CD02</v>
          </cell>
          <cell r="AK10" t="str">
            <v>DELEGACIÓN AZCAPOTZALCO</v>
          </cell>
          <cell r="AL10" t="str">
            <v>UNIDAD RESPONSABLE: 02 CD 02 DELEGACIÓN AZCAPOTZALCO</v>
          </cell>
          <cell r="AM10" t="str">
            <v>AZC</v>
          </cell>
          <cell r="AO10" t="str">
            <v>06</v>
          </cell>
          <cell r="AP10" t="str">
            <v>ADMINISTRACIÓN DE LA HACIENDA PÚBLICA</v>
          </cell>
          <cell r="AR10" t="str">
            <v>06</v>
          </cell>
          <cell r="AS10" t="str">
            <v>Equidad en la Ciudad</v>
          </cell>
          <cell r="AU10" t="str">
            <v>030002</v>
          </cell>
          <cell r="AV10" t="str">
            <v>Realizar acciones en materia de adquisiciones y servicios generales del Gobierno del Distrito Federal</v>
          </cell>
          <cell r="AW10" t="str">
            <v>A/P</v>
          </cell>
          <cell r="AY10" t="str">
            <v>COMISIÓN DE DERECHOS HUMANOS DEL DF</v>
          </cell>
          <cell r="AZ10" t="str">
            <v>UNIDAD RESPONSABLE: 23 A0 00 COMISIÓN DE DERECHOS HUMANOS DEL DF</v>
          </cell>
          <cell r="DE10" t="str">
            <v>COMISIÓN DE DERECHOS HUMANOS DEL DF</v>
          </cell>
          <cell r="DF10" t="str">
            <v>NO</v>
          </cell>
          <cell r="DH10" t="str">
            <v>COMISIÓN DE DERECHOS HUMANOS DEL DF</v>
          </cell>
          <cell r="DI10" t="str">
            <v>NO</v>
          </cell>
        </row>
        <row r="11">
          <cell r="Y11" t="str">
            <v>CONSEJO DE EVALUACIÓN DEL DESARROLLO SOCIAL DEL DF</v>
          </cell>
          <cell r="AA11" t="str">
            <v>VAYA A LA HOJA INICIO Y SELECIONE LA UNIDAD RESPONSABLE CORRESPONDIENTE A ESTE INFORME</v>
          </cell>
          <cell r="AJ11" t="str">
            <v>02CD03</v>
          </cell>
          <cell r="AK11" t="str">
            <v>DELEGACIÓN BENITO JUÁREZ</v>
          </cell>
          <cell r="AL11" t="str">
            <v>UNIDAD RESPONSABLE: 02 CD 03 DELEGACIÓN BENITO JUÁREZ</v>
          </cell>
          <cell r="AM11" t="str">
            <v>BJ</v>
          </cell>
          <cell r="AO11" t="str">
            <v>07</v>
          </cell>
          <cell r="AP11" t="str">
            <v>PROCESOS ELECTORALES</v>
          </cell>
          <cell r="AR11" t="str">
            <v>11</v>
          </cell>
          <cell r="AS11" t="str">
            <v>Hábitat</v>
          </cell>
          <cell r="AU11" t="str">
            <v>030003</v>
          </cell>
          <cell r="AV11" t="str">
            <v>Operar el programa integral del Registro Civil</v>
          </cell>
          <cell r="AW11" t="str">
            <v>Programa</v>
          </cell>
          <cell r="AY11" t="str">
            <v>CONSEJERÍA JURÍDICA Y SERVICIOS LEGALES</v>
          </cell>
          <cell r="AZ11" t="str">
            <v>UNIDAD RESPONSABLE: 25 C0 01 CONSEJERÍA JURÍDICA Y SERVICIOS LEGALES</v>
          </cell>
          <cell r="DE11" t="str">
            <v>CONSEJERÍA JURÍDICA Y SERVICIOS LEGALES</v>
          </cell>
          <cell r="DF11" t="str">
            <v>NO</v>
          </cell>
          <cell r="DH11" t="str">
            <v>CONSEJERÍA JURÍDICA Y SERVICIOS LEGALES</v>
          </cell>
          <cell r="DI11" t="str">
            <v>NO</v>
          </cell>
        </row>
        <row r="12">
          <cell r="Y12" t="str">
            <v>CONSEJO DE LA JUDICATURA DEL DF</v>
          </cell>
          <cell r="AA12" t="str">
            <v>VAYA A LA HOJA INICIO Y SELECIONE EL PERIODO CORRESPONDIENTE A ESTE INFORME</v>
          </cell>
          <cell r="AJ12" t="str">
            <v>02CD04</v>
          </cell>
          <cell r="AK12" t="str">
            <v>DELEGACIÓN COYOACÁN</v>
          </cell>
          <cell r="AL12" t="str">
            <v>UNIDAD RESPONSABLE: 02 CD 04 DELEGACIÓN COYOACÁN</v>
          </cell>
          <cell r="AM12" t="str">
            <v>COY</v>
          </cell>
          <cell r="AO12" t="str">
            <v>08</v>
          </cell>
          <cell r="AP12" t="str">
            <v>SEGURIDAD PÚBLICA</v>
          </cell>
          <cell r="AR12" t="str">
            <v>12</v>
          </cell>
          <cell r="AS12" t="str">
            <v>Seguro Popular</v>
          </cell>
          <cell r="AU12" t="str">
            <v>030004</v>
          </cell>
          <cell r="AV12" t="str">
            <v>Proporcionar servicios legales</v>
          </cell>
          <cell r="AW12" t="str">
            <v>Acción</v>
          </cell>
          <cell r="AY12" t="str">
            <v>CONSEJO DE EVALUACIÓN DEL DESARROLLO SOCIAL DEL DF</v>
          </cell>
          <cell r="AZ12" t="str">
            <v>UNIDAD RESPONSABLE: 08 PD CE CONSEJO DE EVALUACIÓN DEL DESARROLLO SOCIAL DEL DF</v>
          </cell>
          <cell r="DE12" t="str">
            <v>CONSEJO DE EVALUACIÓN DEL DESARROLLO SOCIAL DEL DF</v>
          </cell>
          <cell r="DF12" t="str">
            <v>NO</v>
          </cell>
          <cell r="DH12" t="str">
            <v>CONSEJO DE EVALUACIÓN DEL DESARROLLO SOCIAL DEL DF</v>
          </cell>
          <cell r="DI12" t="str">
            <v>NO</v>
          </cell>
        </row>
        <row r="13">
          <cell r="Y13" t="str">
            <v>CONTADURÍA MAYOR DE HACIENDA DE LA ALDF</v>
          </cell>
          <cell r="AJ13" t="str">
            <v>02CD05</v>
          </cell>
          <cell r="AK13" t="str">
            <v>DELEGACIÓN CUAJIMALPA DE MORELOS</v>
          </cell>
          <cell r="AL13" t="str">
            <v>UNIDAD RESPONSABLE: 02 CD 05 DELEGACIÓN CUAJIMALPA DE MORELOS</v>
          </cell>
          <cell r="AM13" t="str">
            <v>CUAJ</v>
          </cell>
          <cell r="AO13" t="str">
            <v>09</v>
          </cell>
          <cell r="AP13" t="str">
            <v>PROTECCIÓN CIVIL</v>
          </cell>
          <cell r="AR13" t="str">
            <v>15</v>
          </cell>
          <cell r="AS13" t="str">
            <v>Recuperación de espacios públicos</v>
          </cell>
          <cell r="AU13" t="str">
            <v>030006</v>
          </cell>
          <cell r="AV13" t="str">
            <v>Elaborar decretos de expropiación y desincorporación</v>
          </cell>
          <cell r="AW13" t="str">
            <v>Documento</v>
          </cell>
          <cell r="AY13" t="str">
            <v>CONSEJO DE LA JUDICATURA DEL DF</v>
          </cell>
          <cell r="AZ13" t="str">
            <v>UNIDAD RESPONSABLE: 20 J0 00 CONSEJO DE LA JUDICATURA DEL DF</v>
          </cell>
          <cell r="DE13" t="str">
            <v>CONSEJO DE LA JUDICATURA DEL DF</v>
          </cell>
          <cell r="DF13" t="str">
            <v>NO</v>
          </cell>
          <cell r="DH13" t="str">
            <v>CONSEJO DE LA JUDICATURA DEL DF</v>
          </cell>
          <cell r="DI13" t="str">
            <v>NO</v>
          </cell>
        </row>
        <row r="14">
          <cell r="Y14" t="str">
            <v>CONTRALORÍA GENERAL</v>
          </cell>
          <cell r="AJ14" t="str">
            <v>02CD06</v>
          </cell>
          <cell r="AK14" t="str">
            <v>DELEGACIÓN CUAUHTÉMOC</v>
          </cell>
          <cell r="AL14" t="str">
            <v>UNIDAD RESPONSABLE: 02 CD 06 DELEGACIÓN CUAUHTÉMOC</v>
          </cell>
          <cell r="AM14" t="str">
            <v>CUAU</v>
          </cell>
          <cell r="AO14" t="str">
            <v>10</v>
          </cell>
          <cell r="AP14" t="str">
            <v>READAPTACIÓN SOCIAL</v>
          </cell>
          <cell r="AR14">
            <v>16</v>
          </cell>
          <cell r="AS14" t="str">
            <v>Fortalecimiento de las funciones de las Delegaciones en Materia de Seguridad  Pública</v>
          </cell>
          <cell r="AU14" t="str">
            <v>030007</v>
          </cell>
          <cell r="AV14" t="str">
            <v>Publicar la Gaceta Oficial del Gobierno del Distrito Federal</v>
          </cell>
          <cell r="AW14" t="str">
            <v>Ejemplar</v>
          </cell>
          <cell r="AY14" t="str">
            <v>CONTADURÍA MAYOR DE HACIENDA DE LA ALDF</v>
          </cell>
          <cell r="AZ14" t="str">
            <v>UNIDAD RESPONSABLE: 18 L0 00 CONTADURÍA MAYOR DE HACIENDA DE LA ALDF</v>
          </cell>
          <cell r="DE14" t="str">
            <v>CONTADURÍA MAYOR DE HACIENDA DE LA ALDF</v>
          </cell>
          <cell r="DF14" t="str">
            <v>NO</v>
          </cell>
          <cell r="DH14" t="str">
            <v>CONTADURÍA MAYOR DE HACIENDA DE LA ALDF</v>
          </cell>
          <cell r="DI14" t="str">
            <v>NO</v>
          </cell>
        </row>
        <row r="15">
          <cell r="Y15" t="str">
            <v>CORPORACIÓN MEXICANA DE IMPRESIÓN S.A. DE C.V.</v>
          </cell>
          <cell r="AJ15" t="str">
            <v>02CD07</v>
          </cell>
          <cell r="AK15" t="str">
            <v>DELEGACIÓN GUSTAVO A. MADERO</v>
          </cell>
          <cell r="AL15" t="str">
            <v>UNIDAD RESPONSABLE: 02 CD 07 DELEGACIÓN GUSTAVO A. MADERO</v>
          </cell>
          <cell r="AM15" t="str">
            <v>GAM</v>
          </cell>
          <cell r="AO15" t="str">
            <v>11</v>
          </cell>
          <cell r="AP15" t="str">
            <v>PROCURACIÓN DE JUSTICIA</v>
          </cell>
          <cell r="AR15">
            <v>17</v>
          </cell>
          <cell r="AS15" t="str">
            <v>Fondo de Coinversión</v>
          </cell>
          <cell r="AU15" t="str">
            <v>030008</v>
          </cell>
          <cell r="AV15" t="str">
            <v>Administrar los recursos materiales y humanos del Gobierno del Distrito Federal</v>
          </cell>
          <cell r="AW15" t="str">
            <v>Acción</v>
          </cell>
          <cell r="AY15" t="str">
            <v>CONTRALORÍA GENERAL</v>
          </cell>
          <cell r="AZ15" t="str">
            <v>UNIDAD RESPONSABLE: 13 C0 01 CONTRALORÍA GENERAL</v>
          </cell>
          <cell r="DE15" t="str">
            <v>CONTRALORÍA GENERAL</v>
          </cell>
          <cell r="DF15" t="str">
            <v>NO</v>
          </cell>
          <cell r="DH15" t="str">
            <v>CONTRALORÍA GENERAL</v>
          </cell>
          <cell r="DI15" t="str">
            <v>NO</v>
          </cell>
        </row>
        <row r="16">
          <cell r="Y16" t="str">
            <v>DELEGACIÓN ÁLVARO OBREGÓN</v>
          </cell>
          <cell r="AJ16" t="str">
            <v>02CD08</v>
          </cell>
          <cell r="AK16" t="str">
            <v>DELEGACIÓN IZTACALCO</v>
          </cell>
          <cell r="AL16" t="str">
            <v>UNIDAD RESPONSABLE: 02 CD 08 DELEGACIÓN IZTACALCO</v>
          </cell>
          <cell r="AM16" t="str">
            <v>IZT</v>
          </cell>
          <cell r="AO16" t="str">
            <v>12</v>
          </cell>
          <cell r="AP16" t="str">
            <v>IGUALDAD DE GÉNERO</v>
          </cell>
          <cell r="AR16">
            <v>18</v>
          </cell>
          <cell r="AS16" t="str">
            <v>Programa para el Desarrollo de la Industria de Software y Pyme</v>
          </cell>
          <cell r="AU16" t="str">
            <v>030009</v>
          </cell>
          <cell r="AV16" t="str">
            <v>Administrar el patrimonio inmobiliario del Distrito Federal</v>
          </cell>
          <cell r="AW16" t="str">
            <v>A/P</v>
          </cell>
          <cell r="AY16" t="str">
            <v>CORPORACIÓN MEXICANA DE IMPRESIÓN S.A. DE C.V.</v>
          </cell>
          <cell r="AZ16" t="str">
            <v>UNIDAD RESPONSABLE: 12 PE CM CORPORACIÓN MEXICANA DE IMPRESIÓN S.A. DE C.V.</v>
          </cell>
          <cell r="DE16" t="str">
            <v>CORPORACIÓN MEXICANA DE IMPRESIÓN S.A. DE C.V.</v>
          </cell>
          <cell r="DF16" t="str">
            <v>NO</v>
          </cell>
          <cell r="DH16" t="str">
            <v>CORPORACIÓN MEXICANA DE IMPRESIÓN S.A. DE C.V.</v>
          </cell>
          <cell r="DI16" t="str">
            <v>NO</v>
          </cell>
        </row>
        <row r="17">
          <cell r="Y17" t="str">
            <v>DELEGACIÓN AZCAPOTZALCO</v>
          </cell>
          <cell r="AJ17" t="str">
            <v>02CD09</v>
          </cell>
          <cell r="AK17" t="str">
            <v>DELEGACIÓN IZTAPALAPA</v>
          </cell>
          <cell r="AL17" t="str">
            <v>UNIDAD RESPONSABLE: 02 CD 09 DELEGACIÓN IZTAPALAPA</v>
          </cell>
          <cell r="AM17" t="str">
            <v>IZP</v>
          </cell>
          <cell r="AO17" t="str">
            <v>13</v>
          </cell>
          <cell r="AP17" t="str">
            <v>DESARROLLO Y ASISTENCIA SOCIAL</v>
          </cell>
          <cell r="AU17" t="str">
            <v>030010</v>
          </cell>
          <cell r="AV17" t="str">
            <v>Actualizar las normas de construcción</v>
          </cell>
          <cell r="AW17" t="str">
            <v>Estudio</v>
          </cell>
          <cell r="AY17" t="str">
            <v>DELEGACIÓN ÁLVARO OBREGÓN</v>
          </cell>
          <cell r="AZ17" t="str">
            <v>UNIDAD RESPONSABLE: 02 CD 01 DELEGACIÓN ÁLVARO OBREGÓN</v>
          </cell>
          <cell r="DE17" t="str">
            <v>DELEGACIÓN ÁLVARO OBREGÓN</v>
          </cell>
          <cell r="DF17" t="str">
            <v>SÍ</v>
          </cell>
          <cell r="DH17" t="str">
            <v>DELEGACIÓN ÁLVARO OBREGÓN</v>
          </cell>
          <cell r="DI17" t="str">
            <v>NO</v>
          </cell>
        </row>
        <row r="18">
          <cell r="Y18" t="str">
            <v>DELEGACIÓN BENITO JUÁREZ</v>
          </cell>
          <cell r="AJ18" t="str">
            <v>02CD10</v>
          </cell>
          <cell r="AK18" t="str">
            <v>DELEGACIÓN MAGDALENA CONTRERAS</v>
          </cell>
          <cell r="AL18" t="str">
            <v>UNIDAD RESPONSABLE: 02 CD 10 DELEGACIÓN MAGDALENA CONTRERAS</v>
          </cell>
          <cell r="AM18" t="str">
            <v>MC</v>
          </cell>
          <cell r="AO18" t="str">
            <v>15</v>
          </cell>
          <cell r="AP18" t="str">
            <v>PRESTACIONES Y SERVICIOS DE SEGURIDAD SOCIAL</v>
          </cell>
          <cell r="AU18" t="str">
            <v>030011</v>
          </cell>
          <cell r="AV18" t="str">
            <v>Realizar acciones en materia de administración de personal y política laboral</v>
          </cell>
          <cell r="AW18" t="str">
            <v>A/P</v>
          </cell>
          <cell r="AY18" t="str">
            <v>DELEGACIÓN AZCAPOTZALCO</v>
          </cell>
          <cell r="AZ18" t="str">
            <v>UNIDAD RESPONSABLE: 02 CD 02 DELEGACIÓN AZCAPOTZALCO</v>
          </cell>
          <cell r="DE18" t="str">
            <v>DELEGACIÓN AZCAPOTZALCO</v>
          </cell>
          <cell r="DF18" t="str">
            <v>SÍ</v>
          </cell>
          <cell r="DH18" t="str">
            <v>DELEGACIÓN AZCAPOTZALCO</v>
          </cell>
          <cell r="DI18" t="str">
            <v>NO</v>
          </cell>
        </row>
        <row r="19">
          <cell r="Y19" t="str">
            <v>DELEGACIÓN COYOACÁN</v>
          </cell>
          <cell r="AA19" t="str">
            <v>ELIJA LA UNIDAD RESPONSABLE CORRESPONDIENTE A ESTE INFORME</v>
          </cell>
          <cell r="AJ19" t="str">
            <v>02CD11</v>
          </cell>
          <cell r="AK19" t="str">
            <v>DELEGACIÓN MIGUEL HIDALGO</v>
          </cell>
          <cell r="AL19" t="str">
            <v>UNIDAD RESPONSABLE: 02 CD 11 DELEGACIÓN MIGUEL HIDALGO</v>
          </cell>
          <cell r="AM19" t="str">
            <v>MH</v>
          </cell>
          <cell r="AO19" t="str">
            <v>16</v>
          </cell>
          <cell r="AP19" t="str">
            <v>SALUD</v>
          </cell>
          <cell r="AU19" t="str">
            <v>030012</v>
          </cell>
          <cell r="AV19" t="str">
            <v>Cubrir las erogaciones por concepto de responsabilidad patrimonial</v>
          </cell>
          <cell r="AW19" t="str">
            <v>Resolución</v>
          </cell>
          <cell r="AY19" t="str">
            <v>DELEGACIÓN BENITO JUÁREZ</v>
          </cell>
          <cell r="AZ19" t="str">
            <v>UNIDAD RESPONSABLE: 02 CD 03 DELEGACIÓN BENITO JUÁREZ</v>
          </cell>
          <cell r="DE19" t="str">
            <v>DELEGACIÓN BENITO JUÁREZ</v>
          </cell>
          <cell r="DF19" t="str">
            <v>SÍ</v>
          </cell>
          <cell r="DH19" t="str">
            <v>DELEGACIÓN BENITO JUÁREZ</v>
          </cell>
          <cell r="DI19" t="str">
            <v>NO</v>
          </cell>
        </row>
        <row r="20">
          <cell r="Y20" t="str">
            <v>DELEGACIÓN CUAJIMALPA DE MORELOS</v>
          </cell>
          <cell r="AJ20" t="str">
            <v>02CD12</v>
          </cell>
          <cell r="AK20" t="str">
            <v>DELEGACIÓN MILPA ALTA</v>
          </cell>
          <cell r="AL20" t="str">
            <v>UNIDAD RESPONSABLE: 02 CD 12 DELEGACIÓN MILPA ALTA</v>
          </cell>
          <cell r="AM20" t="str">
            <v>MA</v>
          </cell>
          <cell r="AO20" t="str">
            <v>17</v>
          </cell>
          <cell r="AP20" t="str">
            <v>EDUCACIÓN</v>
          </cell>
          <cell r="AU20" t="str">
            <v>030013</v>
          </cell>
          <cell r="AV20" t="str">
            <v>Realizar acciones tendientes a la extinción y liquidación de fideicomisos</v>
          </cell>
          <cell r="AW20" t="str">
            <v>Acción</v>
          </cell>
          <cell r="AY20" t="str">
            <v>DELEGACIÓN COYOACÁN</v>
          </cell>
          <cell r="AZ20" t="str">
            <v>UNIDAD RESPONSABLE: 02 CD 04 DELEGACIÓN COYOACÁN</v>
          </cell>
          <cell r="DE20" t="str">
            <v>DELEGACIÓN COYOACÁN</v>
          </cell>
          <cell r="DF20" t="str">
            <v>SÍ</v>
          </cell>
          <cell r="DH20" t="str">
            <v>DELEGACIÓN COYOACÁN</v>
          </cell>
          <cell r="DI20" t="str">
            <v>NO</v>
          </cell>
        </row>
        <row r="21">
          <cell r="Y21" t="str">
            <v>DELEGACIÓN CUAUHTÉMOC</v>
          </cell>
          <cell r="AJ21" t="str">
            <v>02CD13</v>
          </cell>
          <cell r="AK21" t="str">
            <v>DELEGACIÓN TLÁHUAC</v>
          </cell>
          <cell r="AL21" t="str">
            <v>UNIDAD RESPONSABLE: 02 CD 13 DELEGACIÓN TLÁHUAC</v>
          </cell>
          <cell r="AM21" t="str">
            <v>TLAH</v>
          </cell>
          <cell r="AO21" t="str">
            <v>18</v>
          </cell>
          <cell r="AP21" t="str">
            <v>CIENCIA Y TECNOLOGÍA</v>
          </cell>
          <cell r="AU21" t="str">
            <v>030014</v>
          </cell>
          <cell r="AV21" t="str">
            <v>Atender asuntos y procedimientos jurídicos</v>
          </cell>
          <cell r="AW21" t="str">
            <v>Juicio</v>
          </cell>
          <cell r="AY21" t="str">
            <v>DELEGACIÓN CUAJIMALPA DE MORELOS</v>
          </cell>
          <cell r="AZ21" t="str">
            <v>UNIDAD RESPONSABLE: 02 CD 05 DELEGACIÓN CUAJIMALPA DE MORELOS</v>
          </cell>
          <cell r="DE21" t="str">
            <v>DELEGACIÓN CUAJIMALPA DE MORELOS</v>
          </cell>
          <cell r="DF21" t="str">
            <v>SÍ</v>
          </cell>
          <cell r="DH21" t="str">
            <v>DELEGACIÓN CUAJIMALPA DE MORELOS</v>
          </cell>
          <cell r="DI21" t="str">
            <v>NO</v>
          </cell>
        </row>
        <row r="22">
          <cell r="Y22" t="str">
            <v>DELEGACIÓN GUSTAVO A. MADERO</v>
          </cell>
          <cell r="AA22" t="str">
            <v>UNIDAD RESPONSABLE</v>
          </cell>
          <cell r="AJ22" t="str">
            <v>02CD14</v>
          </cell>
          <cell r="AK22" t="str">
            <v>DELEGACIÓN TLALPAN</v>
          </cell>
          <cell r="AL22" t="str">
            <v>UNIDAD RESPONSABLE: 02 CD 14 DELEGACIÓN TLALPAN</v>
          </cell>
          <cell r="AM22" t="str">
            <v>TLAL</v>
          </cell>
          <cell r="AO22" t="str">
            <v>19</v>
          </cell>
          <cell r="AP22" t="str">
            <v>CULTURA, ESPARCIMIENTO Y DEPORTE</v>
          </cell>
          <cell r="AU22" t="str">
            <v>030015</v>
          </cell>
          <cell r="AV22" t="str">
            <v>Realizar acciones de modernización administrativa</v>
          </cell>
          <cell r="AW22" t="str">
            <v>A/P</v>
          </cell>
          <cell r="AY22" t="str">
            <v>DELEGACIÓN CUAUHTÉMOC</v>
          </cell>
          <cell r="AZ22" t="str">
            <v>UNIDAD RESPONSABLE: 02 CD 06 DELEGACIÓN CUAUHTÉMOC</v>
          </cell>
          <cell r="DE22" t="str">
            <v>DELEGACIÓN CUAUHTÉMOC</v>
          </cell>
          <cell r="DF22" t="str">
            <v>SÍ</v>
          </cell>
          <cell r="DH22" t="str">
            <v>DELEGACIÓN CUAUHTÉMOC</v>
          </cell>
          <cell r="DI22" t="str">
            <v>NO</v>
          </cell>
        </row>
        <row r="23">
          <cell r="Y23" t="str">
            <v>DELEGACIÓN IZTACALCO</v>
          </cell>
          <cell r="AJ23" t="str">
            <v>02CD15</v>
          </cell>
          <cell r="AK23" t="str">
            <v>DELEGACIÓN VENUSTIANO CARRANZA</v>
          </cell>
          <cell r="AL23" t="str">
            <v>UNIDAD RESPONSABLE: 02 CD 15 DELEGACIÓN VENUSTIANO CARRANZA</v>
          </cell>
          <cell r="AM23" t="str">
            <v>VC</v>
          </cell>
          <cell r="AO23" t="str">
            <v>20</v>
          </cell>
          <cell r="AP23" t="str">
            <v>PROVISIÓN DE SERVICIOS E INFRAESTRUCTURA URBANOS</v>
          </cell>
          <cell r="AU23" t="str">
            <v>030016</v>
          </cell>
          <cell r="AV23" t="str">
            <v>Supervisar y realizar actividades para la debida integración de los actos jurídicos administrativos</v>
          </cell>
          <cell r="AW23" t="str">
            <v>Acción</v>
          </cell>
          <cell r="AY23" t="str">
            <v>DELEGACIÓN GUSTAVO A. MADERO</v>
          </cell>
          <cell r="AZ23" t="str">
            <v>UNIDAD RESPONSABLE: 02 CD 07 DELEGACIÓN GUSTAVO A. MADERO</v>
          </cell>
          <cell r="DE23" t="str">
            <v>DELEGACIÓN GUSTAVO A. MADERO</v>
          </cell>
          <cell r="DF23" t="str">
            <v>SÍ</v>
          </cell>
          <cell r="DH23" t="str">
            <v>DELEGACIÓN GUSTAVO A. MADERO</v>
          </cell>
          <cell r="DI23" t="str">
            <v>NO</v>
          </cell>
        </row>
        <row r="24">
          <cell r="Y24" t="str">
            <v>DELEGACIÓN IZTAPALAPA</v>
          </cell>
          <cell r="AJ24" t="str">
            <v>02CD16</v>
          </cell>
          <cell r="AK24" t="str">
            <v>DELEGACIÓN XOCHIMILCO</v>
          </cell>
          <cell r="AL24" t="str">
            <v>UNIDAD RESPONSABLE: 02 CD 16 DELEGACIÓN XOCHIMILCO</v>
          </cell>
          <cell r="AM24" t="str">
            <v>XOCH</v>
          </cell>
          <cell r="AO24" t="str">
            <v>21</v>
          </cell>
          <cell r="AP24" t="str">
            <v>FOMENTO Y APOYO A LOS ASENTAMIENTOS HUMANOS</v>
          </cell>
          <cell r="AR24" t="str">
            <v>Asociación</v>
          </cell>
          <cell r="AU24" t="str">
            <v>030017</v>
          </cell>
          <cell r="AV24" t="str">
            <v>Emitir dictámenes valuatorios de bienes muebles, inmuebles y fiscales</v>
          </cell>
          <cell r="AW24" t="str">
            <v>Dictamen</v>
          </cell>
          <cell r="AY24" t="str">
            <v>DELEGACIÓN IZTACALCO</v>
          </cell>
          <cell r="AZ24" t="str">
            <v>UNIDAD RESPONSABLE: 02 CD 08 DELEGACIÓN IZTACALCO</v>
          </cell>
          <cell r="DE24" t="str">
            <v>DELEGACIÓN IZTACALCO</v>
          </cell>
          <cell r="DF24" t="str">
            <v>SÍ</v>
          </cell>
          <cell r="DH24" t="str">
            <v>DELEGACIÓN IZTACALCO</v>
          </cell>
          <cell r="DI24" t="str">
            <v>NO</v>
          </cell>
        </row>
        <row r="25">
          <cell r="Y25" t="str">
            <v>DELEGACIÓN MAGDALENA CONTRERAS</v>
          </cell>
          <cell r="AJ25" t="str">
            <v>02CD17</v>
          </cell>
          <cell r="AK25" t="str">
            <v>SISTEMA DE RADIO Y TELEVISIÓN DIGITAL DEL GDF</v>
          </cell>
          <cell r="AL25" t="str">
            <v>UNIDAD RESPONSABLE: 02 CD 17 SISTEMA DE RADIO Y TELEVISIÓN DIGITAL DEL GDF</v>
          </cell>
          <cell r="AM25" t="str">
            <v>RYT</v>
          </cell>
          <cell r="AO25" t="str">
            <v>22</v>
          </cell>
          <cell r="AP25" t="str">
            <v>REGULACIÓN VIAL Y TRANSPORTE PÚBLICO</v>
          </cell>
          <cell r="AR25" t="str">
            <v>Empresa</v>
          </cell>
          <cell r="AU25" t="str">
            <v>030018</v>
          </cell>
          <cell r="AV25" t="str">
            <v>Otorgar Servicios de Apoyo Administrativo en delegaciones</v>
          </cell>
          <cell r="AW25" t="str">
            <v>Apoyo</v>
          </cell>
          <cell r="AY25" t="str">
            <v>DELEGACIÓN IZTAPALAPA</v>
          </cell>
          <cell r="AZ25" t="str">
            <v>UNIDAD RESPONSABLE: 02 CD 09 DELEGACIÓN IZTAPALAPA</v>
          </cell>
          <cell r="DE25" t="str">
            <v>DELEGACIÓN IZTAPALAPA</v>
          </cell>
          <cell r="DF25" t="str">
            <v>SÍ</v>
          </cell>
          <cell r="DH25" t="str">
            <v>DELEGACIÓN IZTAPALAPA</v>
          </cell>
          <cell r="DI25" t="str">
            <v>NO</v>
          </cell>
        </row>
        <row r="26">
          <cell r="Y26" t="str">
            <v>DELEGACIÓN MIGUEL HIDALGO</v>
          </cell>
          <cell r="AJ26" t="str">
            <v>02OD03</v>
          </cell>
          <cell r="AK26" t="str">
            <v>SISTEMA DE RADIO Y TELEVISIÓN DIGITAL DEL GDF</v>
          </cell>
          <cell r="AL26" t="str">
            <v>UNIDAD RESPONSABLE: 02 OD 03 SISTEMA DE RADIO Y TELEVISIÓN DIGITAL DEL GDF</v>
          </cell>
          <cell r="AM26" t="str">
            <v>RYT</v>
          </cell>
          <cell r="AO26" t="str">
            <v>23</v>
          </cell>
          <cell r="AP26" t="str">
            <v>AGUA POTABLE</v>
          </cell>
          <cell r="AR26" t="str">
            <v>Grupo</v>
          </cell>
          <cell r="AU26" t="str">
            <v>030019</v>
          </cell>
          <cell r="AV26" t="str">
            <v>Intervenir en juicios jurídicos contenciosos</v>
          </cell>
          <cell r="AW26" t="str">
            <v>Acción</v>
          </cell>
          <cell r="AY26" t="str">
            <v>DELEGACIÓN MAGDALENA CONTRERAS</v>
          </cell>
          <cell r="AZ26" t="str">
            <v>UNIDAD RESPONSABLE: 02 CD 10 DELEGACIÓN MAGDALENA CONTRERAS</v>
          </cell>
          <cell r="DE26" t="str">
            <v>DELEGACIÓN MAGDALENA CONTRERAS</v>
          </cell>
          <cell r="DF26" t="str">
            <v>SÍ</v>
          </cell>
          <cell r="DH26" t="str">
            <v>DELEGACIÓN MAGDALENA CONTRERAS</v>
          </cell>
          <cell r="DI26" t="str">
            <v>NO</v>
          </cell>
        </row>
        <row r="27">
          <cell r="Y27" t="str">
            <v>DELEGACIÓN MILPA ALTA</v>
          </cell>
          <cell r="AJ27" t="str">
            <v>03C001</v>
          </cell>
          <cell r="AK27" t="str">
            <v>SECRETARÍA DE DESARROLLO URBANO Y VIVIENDA</v>
          </cell>
          <cell r="AL27" t="str">
            <v>UNIDAD RESPONSABLE: 03 C0 01 SECRETARÍA DE DESARROLLO URBANO Y VIVIENDA</v>
          </cell>
          <cell r="AM27" t="str">
            <v>SEDUVI</v>
          </cell>
          <cell r="AO27" t="str">
            <v>24</v>
          </cell>
          <cell r="AP27" t="str">
            <v>DRENAJE Y TRATAMIENTO DE AGUAS NEGRAS</v>
          </cell>
          <cell r="AR27" t="str">
            <v>Persona</v>
          </cell>
          <cell r="AU27" t="str">
            <v>030020</v>
          </cell>
          <cell r="AV27" t="str">
            <v>Impartir cursos de capacitación y actualización a servidores públicos</v>
          </cell>
          <cell r="AW27" t="str">
            <v>Curso</v>
          </cell>
          <cell r="AY27" t="str">
            <v>DELEGACIÓN MIGUEL HIDALGO</v>
          </cell>
          <cell r="AZ27" t="str">
            <v>UNIDAD RESPONSABLE: 02 CD 11 DELEGACIÓN MIGUEL HIDALGO</v>
          </cell>
          <cell r="DE27" t="str">
            <v>DELEGACIÓN MIGUEL HIDALGO</v>
          </cell>
          <cell r="DF27" t="str">
            <v>SÍ</v>
          </cell>
          <cell r="DH27" t="str">
            <v>DELEGACIÓN MIGUEL HIDALGO</v>
          </cell>
          <cell r="DI27" t="str">
            <v>NO</v>
          </cell>
        </row>
        <row r="28">
          <cell r="Y28" t="str">
            <v>DELEGACIÓN TLÁHUAC</v>
          </cell>
          <cell r="AJ28" t="str">
            <v>03PDIV</v>
          </cell>
          <cell r="AK28" t="str">
            <v>INSTITUTO DE VIVIENDA DEL DF</v>
          </cell>
          <cell r="AL28" t="str">
            <v>UNIDAD RESPONSABLE: 03 PD IV INSTITUTO DE VIVIENDA DEL DF</v>
          </cell>
          <cell r="AM28" t="str">
            <v>INVIDF</v>
          </cell>
          <cell r="AO28" t="str">
            <v>25</v>
          </cell>
          <cell r="AP28" t="str">
            <v>PROTECCIÓN AL MEDIO AMBIENTE Y LOS RECURSOS NATURALES</v>
          </cell>
          <cell r="AU28" t="str">
            <v>030021</v>
          </cell>
          <cell r="AV28" t="str">
            <v>Evaluar el desempeño y desarrollo profesional de los servidores públicos del Gobierno del Distrito Federal</v>
          </cell>
          <cell r="AW28" t="str">
            <v>A/P</v>
          </cell>
          <cell r="AY28" t="str">
            <v>DELEGACIÓN MILPA ALTA</v>
          </cell>
          <cell r="AZ28" t="str">
            <v>UNIDAD RESPONSABLE: 02 CD 12 DELEGACIÓN MILPA ALTA</v>
          </cell>
          <cell r="DE28" t="str">
            <v>DELEGACIÓN MILPA ALTA</v>
          </cell>
          <cell r="DF28" t="str">
            <v>SÍ</v>
          </cell>
          <cell r="DH28" t="str">
            <v>DELEGACIÓN MILPA ALTA</v>
          </cell>
          <cell r="DI28" t="str">
            <v>NO</v>
          </cell>
        </row>
        <row r="29">
          <cell r="Y29" t="str">
            <v>DELEGACIÓN TLALPAN</v>
          </cell>
          <cell r="AJ29" t="str">
            <v>04C001</v>
          </cell>
          <cell r="AK29" t="str">
            <v>SECRETARÍA DE DESARROLLO ECONÓMICO</v>
          </cell>
          <cell r="AL29" t="str">
            <v>UNIDAD RESPONSABLE: 04 C0 01 SECRETARÍA DE DESARROLLO ECONÓMICO</v>
          </cell>
          <cell r="AM29" t="str">
            <v>SEDECO</v>
          </cell>
          <cell r="AO29" t="str">
            <v>26</v>
          </cell>
          <cell r="AP29" t="str">
            <v>PRODUCCIÓN Y COMERCIALIZACIÓN DE BIENES Y SERVICIOS</v>
          </cell>
          <cell r="AU29" t="str">
            <v>030022</v>
          </cell>
          <cell r="AV29" t="str">
            <v>Administrar la red principal de datos del Gobierno del Distrito Federal y sitios web</v>
          </cell>
          <cell r="AW29" t="str">
            <v>A/P</v>
          </cell>
          <cell r="AY29" t="str">
            <v>DELEGACIÓN TLÁHUAC</v>
          </cell>
          <cell r="AZ29" t="str">
            <v>UNIDAD RESPONSABLE: 02 CD 13 DELEGACIÓN TLÁHUAC</v>
          </cell>
          <cell r="DE29" t="str">
            <v>DELEGACIÓN TLÁHUAC</v>
          </cell>
          <cell r="DF29" t="str">
            <v>SÍ</v>
          </cell>
          <cell r="DH29" t="str">
            <v>DELEGACIÓN TLÁHUAC</v>
          </cell>
          <cell r="DI29" t="str">
            <v>NO</v>
          </cell>
        </row>
        <row r="30">
          <cell r="Y30" t="str">
            <v>DELEGACIÓN VENUSTIANO CARRANZA</v>
          </cell>
          <cell r="AJ30" t="str">
            <v>04P0DS</v>
          </cell>
          <cell r="AK30" t="str">
            <v>FONDO PARA EL DESARROLLO SOCIAL DE LA CIUDAD DE MÉXICO</v>
          </cell>
          <cell r="AL30" t="str">
            <v>UNIDAD RESPONSABLE: 04 P0 DS FONDO PARA EL DESARROLLO SOCIAL DE LA CIUDAD DE MÉXICO</v>
          </cell>
          <cell r="AM30" t="str">
            <v>FONDESO</v>
          </cell>
          <cell r="AO30" t="str">
            <v>27</v>
          </cell>
          <cell r="AP30" t="str">
            <v>FOMENTO ECONÓMICO</v>
          </cell>
          <cell r="AU30" t="str">
            <v>030023</v>
          </cell>
          <cell r="AV30" t="str">
            <v>Atender el sistema delegacional de orientación, información y quejas</v>
          </cell>
          <cell r="AW30" t="str">
            <v>A/P</v>
          </cell>
          <cell r="AY30" t="str">
            <v>DELEGACIÓN TLALPAN</v>
          </cell>
          <cell r="AZ30" t="str">
            <v>UNIDAD RESPONSABLE: 02 CD 14 DELEGACIÓN TLALPAN</v>
          </cell>
          <cell r="DE30" t="str">
            <v>DELEGACIÓN TLALPAN</v>
          </cell>
          <cell r="DF30" t="str">
            <v>SÍ</v>
          </cell>
          <cell r="DH30" t="str">
            <v>DELEGACIÓN TLALPAN</v>
          </cell>
          <cell r="DI30" t="str">
            <v>NO</v>
          </cell>
        </row>
        <row r="31">
          <cell r="Y31" t="str">
            <v>DELEGACIÓN XOCHIMILCO</v>
          </cell>
          <cell r="AJ31" t="str">
            <v>05C001</v>
          </cell>
          <cell r="AK31" t="str">
            <v>SECRETARÍA DE TURISMO</v>
          </cell>
          <cell r="AL31" t="str">
            <v>UNIDAD RESPONSABLE: 05 C0 01 SECRETARÍA DE TURISMO</v>
          </cell>
          <cell r="AM31" t="str">
            <v>TURISMO</v>
          </cell>
          <cell r="AO31" t="str">
            <v>28</v>
          </cell>
          <cell r="AP31" t="str">
            <v>DESARROLLO RURAL</v>
          </cell>
          <cell r="AU31" t="str">
            <v>030024</v>
          </cell>
          <cell r="AV31" t="str">
            <v>Operar el programa de participación social y de fomento a la cultura cívica</v>
          </cell>
          <cell r="AW31" t="str">
            <v>Acción</v>
          </cell>
          <cell r="AY31" t="str">
            <v>DELEGACIÓN VENUSTIANO CARRANZA</v>
          </cell>
          <cell r="AZ31" t="str">
            <v>UNIDAD RESPONSABLE: 02 CD 15 DELEGACIÓN VENUSTIANO CARRANZA</v>
          </cell>
          <cell r="DE31" t="str">
            <v>DELEGACIÓN VENUSTIANO CARRANZA</v>
          </cell>
          <cell r="DF31" t="str">
            <v>SÍ</v>
          </cell>
          <cell r="DH31" t="str">
            <v>DELEGACIÓN VENUSTIANO CARRANZA</v>
          </cell>
          <cell r="DI31" t="str">
            <v>NO</v>
          </cell>
        </row>
        <row r="32">
          <cell r="Y32" t="str">
            <v>FIDEICOMISO DE RECUPERACIÓN CREDITICIA DEL DF</v>
          </cell>
          <cell r="AJ32" t="str">
            <v>05P0PT</v>
          </cell>
          <cell r="AK32" t="str">
            <v>FONDO MIXTO DE PROMOCIÓN TURÍSTICA</v>
          </cell>
          <cell r="AL32" t="str">
            <v>UNIDAD RESPONSABLE: 05 P0 PT FONDO MIXTO DE PROMOCIÓN TURÍSTICA</v>
          </cell>
          <cell r="AM32" t="str">
            <v>FONDOMIX</v>
          </cell>
          <cell r="AO32" t="str">
            <v>29</v>
          </cell>
          <cell r="AP32" t="str">
            <v>FOMENTO DEL EMPLEO Y LA PRODUCTIVIDAD</v>
          </cell>
          <cell r="AU32" t="str">
            <v>030025</v>
          </cell>
          <cell r="AV32" t="str">
            <v>Operar el programa de ingenieros como peritos de tránsito terrestre</v>
          </cell>
          <cell r="AW32" t="str">
            <v>Programa</v>
          </cell>
          <cell r="AY32" t="str">
            <v>DELEGACIÓN XOCHIMILCO</v>
          </cell>
          <cell r="AZ32" t="str">
            <v>UNIDAD RESPONSABLE: 02 CD 16 DELEGACIÓN XOCHIMILCO</v>
          </cell>
          <cell r="DE32" t="str">
            <v>DELEGACIÓN XOCHIMILCO</v>
          </cell>
          <cell r="DF32" t="str">
            <v>SÍ</v>
          </cell>
          <cell r="DH32" t="str">
            <v>DELEGACIÓN XOCHIMILCO</v>
          </cell>
          <cell r="DI32" t="str">
            <v>SÍ</v>
          </cell>
        </row>
        <row r="33">
          <cell r="Y33" t="str">
            <v>FIDEICOMISO DEL CENTRO HISTÓRICO</v>
          </cell>
          <cell r="AJ33" t="str">
            <v>06C001</v>
          </cell>
          <cell r="AK33" t="str">
            <v>SECRETARÍA DE MEDIO AMBIENTE</v>
          </cell>
          <cell r="AL33" t="str">
            <v>UNIDAD RESPONSABLE: 06 C0 01 SECRETARÍA DE MEDIO AMBIENTE</v>
          </cell>
          <cell r="AM33" t="str">
            <v>AMBIENTE</v>
          </cell>
          <cell r="AU33" t="str">
            <v>030026</v>
          </cell>
          <cell r="AV33" t="str">
            <v>Operar el programa estatal de modernización del registro público de la propiedad</v>
          </cell>
          <cell r="AW33" t="str">
            <v>A/P</v>
          </cell>
          <cell r="AY33" t="str">
            <v>DEUDA PÚBLICA DEL DF</v>
          </cell>
          <cell r="AZ33" t="str">
            <v>UNIDAD RESPONSABLE: 16 C0 00 DEUDA PÚBLICA DEL DF</v>
          </cell>
          <cell r="DE33" t="str">
            <v>FIDEICOMISO DE RECUPERACIÓN CREDITICIA DEL DF</v>
          </cell>
          <cell r="DF33" t="str">
            <v>NO</v>
          </cell>
          <cell r="DH33" t="str">
            <v>FIDEICOMISO DE RECUPERACIÓN CREDITICIA DEL DF</v>
          </cell>
          <cell r="DI33" t="str">
            <v>SÍ</v>
          </cell>
        </row>
        <row r="34">
          <cell r="Y34" t="str">
            <v>FIDEICOMISO EDUCACIÓN GARANTIZADA DEL DF</v>
          </cell>
          <cell r="AJ34" t="str">
            <v>06CD03</v>
          </cell>
          <cell r="AK34" t="str">
            <v>SISTEMA DE AGUAS DE LA CIUDAD DE MÉXICO</v>
          </cell>
          <cell r="AL34" t="str">
            <v>UNIDAD RESPONSABLE: 06 CD 03 SISTEMA DE AGUAS DE LA CIUDAD DE MÉXICO</v>
          </cell>
          <cell r="AM34" t="str">
            <v>SACM</v>
          </cell>
          <cell r="AR34" t="str">
            <v>Álvaro Obregón</v>
          </cell>
          <cell r="AU34" t="str">
            <v>030059</v>
          </cell>
          <cell r="AV34" t="str">
            <v>Otorgar Servicios de Apoyo Administrativo</v>
          </cell>
          <cell r="AW34" t="str">
            <v>A/P</v>
          </cell>
          <cell r="AY34" t="str">
            <v>FIDEICOMISO DE RECUPERACIÓN CREDITICIA DEL DF</v>
          </cell>
          <cell r="AZ34" t="str">
            <v>UNIDAD RESPONSABLE: 09 PF RC FIDEICOMISO DE RECUPERACIÓN CREDITICIA DEL DF</v>
          </cell>
          <cell r="DE34" t="str">
            <v>FIDEICOMISO DEL CENTRO HISTÓRICO</v>
          </cell>
          <cell r="DF34" t="str">
            <v>NO</v>
          </cell>
          <cell r="DH34" t="str">
            <v>FIDEICOMISO DEL CENTRO HISTÓRICO</v>
          </cell>
          <cell r="DI34" t="str">
            <v>SÍ</v>
          </cell>
        </row>
        <row r="35">
          <cell r="Y35" t="str">
            <v>FIDEICOMISO FONDO DE APOYO A LA PROCURACIÓN DE JUSTICIA EN EL DF</v>
          </cell>
          <cell r="AJ35" t="str">
            <v>06P0FA</v>
          </cell>
          <cell r="AK35" t="str">
            <v>FONDO AMBIENTAL PÚBLICO DEL DF</v>
          </cell>
          <cell r="AL35" t="str">
            <v>UNIDAD RESPONSABLE: 06 P0 FA FONDO AMBIENTAL PÚBLICO DEL DF</v>
          </cell>
          <cell r="AM35" t="str">
            <v>FAPDF</v>
          </cell>
          <cell r="AR35" t="str">
            <v>Azcapotzalco</v>
          </cell>
          <cell r="AU35" t="str">
            <v>030060</v>
          </cell>
          <cell r="AV35" t="str">
            <v>Cubrir compromisos pendientes de acciones realizadas en ejercicios anteriores</v>
          </cell>
          <cell r="AW35" t="str">
            <v>S/N</v>
          </cell>
          <cell r="AY35" t="str">
            <v>FIDEICOMISO DEL CENTRO HISTÓRICO</v>
          </cell>
          <cell r="AZ35" t="str">
            <v>UNIDAD RESPONSABLE: 07 PF CH FIDEICOMISO DEL CENTRO HISTÓRICO</v>
          </cell>
          <cell r="DE35" t="str">
            <v>FIDEICOMISO EDUCACIÓN GARANTIZADA DEL DF</v>
          </cell>
          <cell r="DF35" t="str">
            <v>NO</v>
          </cell>
          <cell r="DH35" t="str">
            <v>FIDEICOMISO EDUCACIÓN GARANTIZADA DEL DF</v>
          </cell>
          <cell r="DI35" t="str">
            <v>SÍ</v>
          </cell>
        </row>
        <row r="36">
          <cell r="Y36" t="str">
            <v>FIDEICOMISO INNOVA DEL DF</v>
          </cell>
          <cell r="AJ36" t="str">
            <v>07C001</v>
          </cell>
          <cell r="AK36" t="str">
            <v>SECRETARÍA DE OBRAS Y SERVICIOS</v>
          </cell>
          <cell r="AL36" t="str">
            <v>UNIDAD RESPONSABLE: 07 C0 01 SECRETARÍA DE OBRAS Y SERVICIOS</v>
          </cell>
          <cell r="AM36" t="str">
            <v>SOS</v>
          </cell>
          <cell r="AR36" t="str">
            <v>Benito Juárez</v>
          </cell>
          <cell r="AU36" t="str">
            <v>030258</v>
          </cell>
          <cell r="AV36" t="str">
            <v>Operar el programa nacional de seguridad</v>
          </cell>
          <cell r="AW36" t="str">
            <v>Programa</v>
          </cell>
          <cell r="AY36" t="str">
            <v>FIDEICOMISO EDUCACIÓN GARANTIZADA DEL DF</v>
          </cell>
          <cell r="AZ36" t="str">
            <v>UNIDAD RESPONSABLE: 36 PF EG FIDEICOMISO EDUCACIÓN GARANTIZADA DEL DF</v>
          </cell>
          <cell r="DE36" t="str">
            <v>FIDEICOMISO FONDO DE APOYO A LA PROCURACIÓN DE JUSTICIA EN EL DF</v>
          </cell>
          <cell r="DF36" t="str">
            <v>NO</v>
          </cell>
          <cell r="DH36" t="str">
            <v>FIDEICOMISO FONDO DE APOYO A LA PROCURACIÓN DE JUSTICIA EN EL DF</v>
          </cell>
          <cell r="DI36" t="str">
            <v>SÍ</v>
          </cell>
        </row>
        <row r="37">
          <cell r="Y37" t="str">
            <v>FIDEICOMISO MUSEO DE ARTE POPULAR</v>
          </cell>
          <cell r="AJ37" t="str">
            <v>07PFCH</v>
          </cell>
          <cell r="AK37" t="str">
            <v>FIDEICOMISO DEL CENTRO HISTÓRICO</v>
          </cell>
          <cell r="AL37" t="str">
            <v>UNIDAD RESPONSABLE: 07 PF CH FIDEICOMISO DEL CENTRO HISTÓRICO</v>
          </cell>
          <cell r="AM37" t="str">
            <v>FICENTRO</v>
          </cell>
          <cell r="AR37" t="str">
            <v>Coyoacán</v>
          </cell>
          <cell r="AU37" t="str">
            <v>030260</v>
          </cell>
          <cell r="AV37" t="str">
            <v>Cubrir compromisos pendientes de acciones realizadas en ejercicios anteriores</v>
          </cell>
          <cell r="AW37" t="str">
            <v>S/N</v>
          </cell>
          <cell r="AY37" t="str">
            <v>FIDEICOMISO MUSEO DE ARTE POPULAR</v>
          </cell>
          <cell r="AZ37" t="str">
            <v>UNIDAD RESPONSABLE: 31 PF MA FIDEICOMISO MUSEO DE ARTE POPULAR</v>
          </cell>
          <cell r="DE37" t="str">
            <v>FIDEICOMISO INNOVA DEL DF</v>
          </cell>
          <cell r="DF37" t="str">
            <v>NO</v>
          </cell>
          <cell r="DH37" t="str">
            <v>FIDEICOMISO INNOVA DEL DF</v>
          </cell>
          <cell r="DI37" t="str">
            <v>SÍ</v>
          </cell>
        </row>
        <row r="38">
          <cell r="Y38" t="str">
            <v>FIDEICOMISO MUSEO DEL ESTANQUILLO</v>
          </cell>
          <cell r="AJ38" t="str">
            <v>07PFMV</v>
          </cell>
          <cell r="AK38" t="str">
            <v>FIDEICOMISO PARA EL MEJORAMIENTO DE LAS VÍAS DE COMUNICACIÓN DEL DF</v>
          </cell>
          <cell r="AL38" t="str">
            <v>UNIDAD RESPONSABLE: 07 PF MV FIDEICOMISO PARA EL MEJORAMIENTO DE LAS VÍAS DE COMUNICACIÓN DEL DF</v>
          </cell>
          <cell r="AM38" t="str">
            <v>FIMEVIC</v>
          </cell>
          <cell r="AR38" t="str">
            <v>Cuajimalpa de Morelos</v>
          </cell>
          <cell r="AU38" t="str">
            <v>040002</v>
          </cell>
          <cell r="AV38" t="str">
            <v>Coordinar el sistema de control y evaluación del GDF</v>
          </cell>
          <cell r="AW38" t="str">
            <v>A/P</v>
          </cell>
          <cell r="AY38" t="str">
            <v>FIDEICOMISO MUSEO DEL ESTANQUILLO</v>
          </cell>
          <cell r="AZ38" t="str">
            <v>UNIDAD RESPONSABLE: 31 PF ME FIDEICOMISO MUSEO DEL ESTANQUILLO</v>
          </cell>
          <cell r="DE38" t="str">
            <v>FIDEICOMISO MUSEO DE ARTE POPULAR</v>
          </cell>
          <cell r="DF38" t="str">
            <v>NO</v>
          </cell>
          <cell r="DH38" t="str">
            <v>FIDEICOMISO MUSEO DE ARTE POPULAR</v>
          </cell>
          <cell r="DI38" t="str">
            <v>SÍ</v>
          </cell>
        </row>
        <row r="39">
          <cell r="Y39" t="str">
            <v>FIDEICOMISO PARA EL FONDO DE PROMOCIÓN PARA EL FINANCIAMIENTO DEL TRANSPORTE PÚBLICO</v>
          </cell>
          <cell r="AJ39" t="str">
            <v>08C001</v>
          </cell>
          <cell r="AK39" t="str">
            <v>SECRETARÍA DE DESARROLLO SOCIAL</v>
          </cell>
          <cell r="AL39" t="str">
            <v>UNIDAD RESPONSABLE: 08 C0 01 SECRETARÍA DE DESARROLLO SOCIAL</v>
          </cell>
          <cell r="AM39" t="str">
            <v>SEDESO</v>
          </cell>
          <cell r="AO39" t="str">
            <v>Adquisición de equipo de rescate y emergencias</v>
          </cell>
          <cell r="AR39" t="str">
            <v>Cuauhtémoc</v>
          </cell>
          <cell r="AU39" t="str">
            <v>040003</v>
          </cell>
          <cell r="AV39" t="str">
            <v>Ejecutar el programa de evaluación y seguimiento del control interno del Gobierno del Distrito Federal</v>
          </cell>
          <cell r="AW39" t="str">
            <v>Programa</v>
          </cell>
          <cell r="AY39" t="str">
            <v>FIDEICOMISO PARA EL FONDO DE PROMOCIÓN PARA EL FINANCIAMIENTO DEL TRANSPORTE PÚBLICO</v>
          </cell>
          <cell r="AZ39" t="str">
            <v>UNIDAD RESPONSABLE: 10 P0 TP FIDEICOMISO PARA EL FONDO DE PROMOCIÓN PARA EL FINANCIAMIENTO DEL TRANSPORTE PÚBLICO</v>
          </cell>
          <cell r="DE39" t="str">
            <v>FIDEICOMISO MUSEO DEL ESTANQUILLO</v>
          </cell>
          <cell r="DF39" t="str">
            <v>NO</v>
          </cell>
          <cell r="DH39" t="str">
            <v>FIDEICOMISO MUSEO DEL ESTANQUILLO</v>
          </cell>
          <cell r="DI39" t="str">
            <v>SÍ</v>
          </cell>
        </row>
        <row r="40">
          <cell r="Y40" t="str">
            <v>FIDEICOMISO PARA EL MEJORAMIENTO DE LAS VÍAS DE COMUNICACIÓN DEL DF</v>
          </cell>
          <cell r="AJ40" t="str">
            <v>08PDCE</v>
          </cell>
          <cell r="AK40" t="str">
            <v>CONSEJO DE EVALUACIÓN DEL DESARROLLO SOCIAL DEL DF</v>
          </cell>
          <cell r="AL40" t="str">
            <v>UNIDAD RESPONSABLE: 08 PD CE CONSEJO DE EVALUACIÓN DEL DESARROLLO SOCIAL DEL DF</v>
          </cell>
          <cell r="AM40" t="str">
            <v>CONSEJO</v>
          </cell>
          <cell r="AO40" t="str">
            <v>Atención de vivienda en riesgo</v>
          </cell>
          <cell r="AR40" t="str">
            <v>Gustavo A. Madero</v>
          </cell>
          <cell r="AU40" t="str">
            <v>040004</v>
          </cell>
          <cell r="AV40" t="str">
            <v>Ejecutar el programa anual de auditorias</v>
          </cell>
          <cell r="AW40" t="str">
            <v>Programa</v>
          </cell>
          <cell r="AY40" t="str">
            <v>FIDEICOMISO PARA EL MEJORAMIENTO DE LAS VÍAS DE COMUNICACIÓN DEL DF</v>
          </cell>
          <cell r="AZ40" t="str">
            <v>UNIDAD RESPONSABLE: 07 PF MV FIDEICOMISO PARA EL MEJORAMIENTO DE LAS VÍAS DE COMUNICACIÓN DEL DF</v>
          </cell>
          <cell r="DE40" t="str">
            <v>FIDEICOMISO PARA EL FONDO DE PROMOCIÓN PARA EL FINANCIAMIENTO DEL TRANSPORTE PÚBLICO</v>
          </cell>
          <cell r="DF40" t="str">
            <v>NO</v>
          </cell>
          <cell r="DH40" t="str">
            <v>FIDEICOMISO PARA EL FONDO DE PROMOCIÓN PARA EL FINANCIAMIENTO DEL TRANSPORTE PÚBLICO</v>
          </cell>
          <cell r="DI40" t="str">
            <v>SÍ</v>
          </cell>
        </row>
        <row r="41">
          <cell r="Y41" t="str">
            <v>FIDEICOMISO PÚBLICO "CIUDAD DIGITAL"</v>
          </cell>
          <cell r="AJ41" t="str">
            <v>08PDIJ</v>
          </cell>
          <cell r="AK41" t="str">
            <v>INSTITUTO DE LA JUVENTUD DEL DF</v>
          </cell>
          <cell r="AL41" t="str">
            <v>UNIDAD RESPONSABLE: 08 PD IJ INSTITUTO DE LA JUVENTUD DEL DF</v>
          </cell>
          <cell r="AM41" t="str">
            <v>INJUVEDF</v>
          </cell>
          <cell r="AO41" t="str">
            <v>Construcción de muros de contención</v>
          </cell>
          <cell r="AR41" t="str">
            <v>Iztacalco</v>
          </cell>
          <cell r="AU41" t="str">
            <v>040005</v>
          </cell>
          <cell r="AV41" t="str">
            <v>Resolver procedimientos disciplinarios</v>
          </cell>
          <cell r="AW41" t="str">
            <v>A/P</v>
          </cell>
          <cell r="AY41" t="str">
            <v>FIDEICOMISO PÚBLICO "CIUDAD DIGITAL"</v>
          </cell>
          <cell r="AZ41" t="str">
            <v>UNIDAD RESPONSABLE: 09 PF CD FIDEICOMISO PÚBLICO "CIUDAD DIGITAL"</v>
          </cell>
          <cell r="DE41" t="str">
            <v>FIDEICOMISO PARA EL MEJORAMIENTO DE LAS VÍAS DE COMUNICACIÓN DEL DF</v>
          </cell>
          <cell r="DF41" t="str">
            <v>NO</v>
          </cell>
          <cell r="DH41" t="str">
            <v>FIDEICOMISO PARA EL MEJORAMIENTO DE LAS VÍAS DE COMUNICACIÓN DEL DF</v>
          </cell>
          <cell r="DI41" t="str">
            <v>SÍ</v>
          </cell>
        </row>
        <row r="42">
          <cell r="Y42" t="str">
            <v>FIDEICOMISO PÚBLICO COMPLEJO AMBIENTAL "XOCHIMILCO"</v>
          </cell>
          <cell r="AJ42" t="str">
            <v>08PDIM</v>
          </cell>
          <cell r="AK42" t="str">
            <v>INSTITUTO DE LAS MUJERES DEL DF</v>
          </cell>
          <cell r="AL42" t="str">
            <v>UNIDAD RESPONSABLE: 08 PD IM INSTITUTO DE LAS MUJERES DEL DF</v>
          </cell>
          <cell r="AM42" t="str">
            <v>INMUJERESDF</v>
          </cell>
          <cell r="AO42" t="str">
            <v>Relleno de minas y taludes</v>
          </cell>
          <cell r="AR42" t="str">
            <v>Iztapalapa</v>
          </cell>
          <cell r="AU42" t="str">
            <v>040006</v>
          </cell>
          <cell r="AV42" t="str">
            <v>Coordinar la red de contralorías ciudadanas</v>
          </cell>
          <cell r="AW42" t="str">
            <v>A/P</v>
          </cell>
          <cell r="AY42" t="str">
            <v>FIDEICOMISO PÚBLICO COMPLEJO AMBIENTAL "XOCHIMILCO"</v>
          </cell>
          <cell r="AZ42" t="str">
            <v>UNIDAD RESPONSABLE: 12 PF CX FIDEICOMISO PÚBLICO COMPLEJO AMBIENTAL "XOCHIMILCO"</v>
          </cell>
          <cell r="DE42" t="str">
            <v>FIDEICOMISO PÚBLICO "CIUDAD DIGITAL"</v>
          </cell>
          <cell r="DF42" t="str">
            <v>NO</v>
          </cell>
          <cell r="DH42" t="str">
            <v>FIDEICOMISO PÚBLICO "CIUDAD DIGITAL"</v>
          </cell>
          <cell r="DI42" t="str">
            <v>SÍ</v>
          </cell>
        </row>
        <row r="43">
          <cell r="Y43" t="str">
            <v>FONDO AMBIENTAL PÚBLICO DEL DF</v>
          </cell>
          <cell r="AJ43" t="str">
            <v>08PDPS</v>
          </cell>
          <cell r="AK43" t="str">
            <v>PROCURADURÍA SOCIAL DEL DF</v>
          </cell>
          <cell r="AL43" t="str">
            <v>UNIDAD RESPONSABLE: 08 PD PS PROCURADURÍA SOCIAL DEL DF</v>
          </cell>
          <cell r="AM43" t="str">
            <v>PROSOC</v>
          </cell>
          <cell r="AR43" t="str">
            <v>Magdalena Contreras</v>
          </cell>
          <cell r="AU43" t="str">
            <v>040007</v>
          </cell>
          <cell r="AV43" t="str">
            <v>Procesar las declaraciones de situación patrimonial de los servidores públicos</v>
          </cell>
          <cell r="AW43" t="str">
            <v>Declaración</v>
          </cell>
          <cell r="AY43" t="str">
            <v>FONDO AMBIENTAL PÚBLICO DEL DF</v>
          </cell>
          <cell r="AZ43" t="str">
            <v>UNIDAD RESPONSABLE: 06 P0 FA FONDO AMBIENTAL PÚBLICO DEL DF</v>
          </cell>
          <cell r="DE43" t="str">
            <v>FIDEICOMISO PÚBLICO COMPLEJO AMBIENTAL "XOCHIMILCO"</v>
          </cell>
          <cell r="DF43" t="str">
            <v>NO</v>
          </cell>
          <cell r="DH43" t="str">
            <v>FIDEICOMISO PÚBLICO COMPLEJO AMBIENTAL "XOCHIMILCO"</v>
          </cell>
          <cell r="DI43" t="str">
            <v>SÍ</v>
          </cell>
        </row>
        <row r="44">
          <cell r="Y44" t="str">
            <v>FONDO DE DESARROLLO ECONÓMICO DEL DF</v>
          </cell>
          <cell r="AJ44" t="str">
            <v>09C001</v>
          </cell>
          <cell r="AK44" t="str">
            <v>SECRETARÍA DE FINANZAS</v>
          </cell>
          <cell r="AL44" t="str">
            <v>UNIDAD RESPONSABLE: 09 C0 01 SECRETARÍA DE FINANZAS</v>
          </cell>
          <cell r="AM44" t="str">
            <v>FINANZAS</v>
          </cell>
          <cell r="AR44" t="str">
            <v>Miguel Hidalgo</v>
          </cell>
          <cell r="AU44" t="str">
            <v>040008</v>
          </cell>
          <cell r="AV44" t="str">
            <v>Captar, recibir y resolver quejas o denuncias de la gestión pública</v>
          </cell>
          <cell r="AW44" t="str">
            <v>Queja</v>
          </cell>
          <cell r="AY44" t="str">
            <v>FONDO DE COINVERSIÓN</v>
          </cell>
          <cell r="AZ44" t="str">
            <v>UNIDAD RESPONSABLE: 15 C0 00 FONDO DE COINVERSIÓN</v>
          </cell>
          <cell r="DE44" t="str">
            <v>FONDO AMBIENTAL PÚBLICO DEL DF</v>
          </cell>
          <cell r="DF44" t="str">
            <v>NO</v>
          </cell>
          <cell r="DH44" t="str">
            <v>FONDO AMBIENTAL PÚBLICO DEL DF</v>
          </cell>
          <cell r="DI44" t="str">
            <v>NO</v>
          </cell>
        </row>
        <row r="45">
          <cell r="Y45" t="str">
            <v>FONDO DE SEGURIDAD PÚBLICA DEL DF</v>
          </cell>
          <cell r="AJ45" t="str">
            <v>09PFCD</v>
          </cell>
          <cell r="AK45" t="str">
            <v>FIDEICOMISO PÚBLICO "CIUDAD DIGITAL"</v>
          </cell>
          <cell r="AL45" t="str">
            <v>UNIDAD RESPONSABLE: 09 PF CD FIDEICOMISO PÚBLICO "CIUDAD DIGITAL"</v>
          </cell>
          <cell r="AM45" t="str">
            <v>DIGITAL</v>
          </cell>
          <cell r="AR45" t="str">
            <v>Milpa Alta</v>
          </cell>
          <cell r="AU45" t="str">
            <v>040042</v>
          </cell>
          <cell r="AV45" t="str">
            <v>Transferencias a Órganos Autónomos</v>
          </cell>
          <cell r="AW45" t="str">
            <v>A/P</v>
          </cell>
          <cell r="AY45" t="str">
            <v>FONDO DE DESARROLLO ECONÓMICO DEL DF</v>
          </cell>
          <cell r="AZ45" t="str">
            <v>UNIDAD RESPONSABLE: 12 P0 DE FONDO DE DESARROLLO ECONÓMICO DEL DF</v>
          </cell>
          <cell r="DE45" t="str">
            <v>FONDO DE DESARROLLO ECONÓMICO DEL DF</v>
          </cell>
          <cell r="DF45" t="str">
            <v>NO</v>
          </cell>
          <cell r="DH45" t="str">
            <v>FONDO DE DESARROLLO ECONÓMICO DEL DF</v>
          </cell>
          <cell r="DI45" t="str">
            <v>NO</v>
          </cell>
        </row>
        <row r="46">
          <cell r="Y46" t="str">
            <v>FONDO MIXTO DE PROMOCIÓN TURÍSTICA</v>
          </cell>
          <cell r="AJ46" t="str">
            <v>09PFRC</v>
          </cell>
          <cell r="AK46" t="str">
            <v>FIDEICOMISO DE RECUPERACIÓN CREDITICIA DEL DF</v>
          </cell>
          <cell r="AL46" t="str">
            <v>UNIDAD RESPONSABLE: 09 PF RC FIDEICOMISO DE RECUPERACIÓN CREDITICIA DEL DF</v>
          </cell>
          <cell r="AM46" t="str">
            <v>FIDERE</v>
          </cell>
          <cell r="AR46" t="str">
            <v>Tláhuac</v>
          </cell>
          <cell r="AU46" t="str">
            <v>040059</v>
          </cell>
          <cell r="AV46" t="str">
            <v>Otorgar servicios de apoyo administrativo</v>
          </cell>
          <cell r="AW46" t="str">
            <v>A/P</v>
          </cell>
          <cell r="AY46" t="str">
            <v>FONDO DE SEGURIDAD PÚBLICA DEL DF</v>
          </cell>
          <cell r="AZ46" t="str">
            <v>UNIDAD RESPONSABLE: 14 P0 FS FONDO DE SEGURIDAD PÚBLICA DEL DF</v>
          </cell>
          <cell r="DE46" t="str">
            <v>FONDO DE SEGURIDAD PÚBLICA DEL DF</v>
          </cell>
          <cell r="DF46" t="str">
            <v>NO</v>
          </cell>
          <cell r="DH46" t="str">
            <v>FONDO DE SEGURIDAD PÚBLICA DEL DF</v>
          </cell>
          <cell r="DI46" t="str">
            <v>SÍ</v>
          </cell>
        </row>
        <row r="47">
          <cell r="Y47" t="str">
            <v>FONDO PARA EL DESARROLLO SOCIAL DE LA CIUDAD DE MÉXICO</v>
          </cell>
          <cell r="AJ47" t="str">
            <v>10C001</v>
          </cell>
          <cell r="AK47" t="str">
            <v>SECRETARÍA DE TRANSPORTE Y VIALIDAD</v>
          </cell>
          <cell r="AL47" t="str">
            <v>UNIDAD RESPONSABLE: 10 C0 01 SECRETARÍA DE TRANSPORTE Y VIALIDAD</v>
          </cell>
          <cell r="AM47" t="str">
            <v>SETRAVI</v>
          </cell>
          <cell r="AR47" t="str">
            <v>Tlalpan</v>
          </cell>
          <cell r="AU47" t="str">
            <v>050001</v>
          </cell>
          <cell r="AV47" t="str">
            <v>Articular la participación ciudadana y las políticas públicas del Distrito Federal</v>
          </cell>
          <cell r="AW47" t="str">
            <v>Acción</v>
          </cell>
          <cell r="AY47" t="str">
            <v>FONDO MIXTO DE PROMOCIÓN TURÍSTICA</v>
          </cell>
          <cell r="AZ47" t="str">
            <v>UNIDAD RESPONSABLE: 05 P0 PT FONDO MIXTO DE PROMOCIÓN TURÍSTICA</v>
          </cell>
          <cell r="DE47" t="str">
            <v>FONDO MIXTO DE PROMOCIÓN TURÍSTICA</v>
          </cell>
          <cell r="DF47" t="str">
            <v>NO</v>
          </cell>
          <cell r="DH47" t="str">
            <v>FONDO MIXTO DE PROMOCIÓN TURÍSTICA</v>
          </cell>
          <cell r="DI47" t="str">
            <v>NO</v>
          </cell>
        </row>
        <row r="48">
          <cell r="Y48" t="str">
            <v>FONDO PARA LA ATENCIÓN Y APOYO A LAS VÍCTIMAS DEL DELITO</v>
          </cell>
          <cell r="AJ48" t="str">
            <v>10P0TP</v>
          </cell>
          <cell r="AK48" t="str">
            <v>FIDEICOMISO PARA EL FONDO DE PROMOCIÓN PARA EL FINANCIAMIENTO DEL TRANSPORTE PÚBLICO</v>
          </cell>
          <cell r="AL48" t="str">
            <v>UNIDAD RESPONSABLE: 10 P0 TP FIDEICOMISO PARA EL FONDO DE PROMOCIÓN PARA EL FINANCIAMIENTO DEL TRANSPORTE PÚBLICO</v>
          </cell>
          <cell r="AM48" t="str">
            <v>FIFINTRA</v>
          </cell>
          <cell r="AO48" t="str">
            <v>C</v>
          </cell>
          <cell r="AR48" t="str">
            <v>Venustiano Carranza</v>
          </cell>
          <cell r="AU48" t="str">
            <v>050002</v>
          </cell>
          <cell r="AV48" t="str">
            <v>Conducir la política interna</v>
          </cell>
          <cell r="AW48" t="str">
            <v>A/P</v>
          </cell>
          <cell r="AY48" t="str">
            <v>FONDO PARA EL DESARROLLO SOCIAL DE LA CIUDAD DE MÉXICO</v>
          </cell>
          <cell r="AZ48" t="str">
            <v>UNIDAD RESPONSABLE: 04 P0 DS FONDO PARA EL DESARROLLO SOCIAL DE LA CIUDAD DE MÉXICO</v>
          </cell>
          <cell r="DE48" t="str">
            <v>FONDO PARA EL DESARROLLO SOCIAL DE LA CIUDAD DE MÉXICO</v>
          </cell>
          <cell r="DF48" t="str">
            <v>NO</v>
          </cell>
          <cell r="DH48" t="str">
            <v>FONDO PARA EL DESARROLLO SOCIAL DE LA CIUDAD DE MÉXICO</v>
          </cell>
          <cell r="DI48" t="str">
            <v>NO</v>
          </cell>
        </row>
        <row r="49">
          <cell r="Y49" t="str">
            <v>HEROICO CUERPO DE BOMBEROS DEL DF</v>
          </cell>
          <cell r="AJ49" t="str">
            <v>10PDMB</v>
          </cell>
          <cell r="AK49" t="str">
            <v>METROBÚS</v>
          </cell>
          <cell r="AL49" t="str">
            <v>UNIDAD RESPONSABLE: 10 PD MB METROBÚS</v>
          </cell>
          <cell r="AM49" t="str">
            <v>METROBUS</v>
          </cell>
          <cell r="AO49" t="str">
            <v>I</v>
          </cell>
          <cell r="AR49" t="str">
            <v>Xochimilco</v>
          </cell>
          <cell r="AU49" t="str">
            <v>050003</v>
          </cell>
          <cell r="AV49" t="str">
            <v>Realizar acciones para la coordinación metropolitana y regional</v>
          </cell>
          <cell r="AW49" t="str">
            <v>Acción</v>
          </cell>
          <cell r="AY49" t="str">
            <v>FONDO PARA LA ATENCIÓN Y APOYO A LAS VÍCTIMAS DEL DELITO</v>
          </cell>
          <cell r="AZ49" t="str">
            <v>UNIDAD RESPONSABLE: 14 P0 AV FONDO PARA LA ATENCIÓN Y APOYO A LAS VÍCTIMAS DEL DELITO</v>
          </cell>
          <cell r="DE49" t="str">
            <v>FONDO PARA LA ATENCIÓN Y APOYO A LAS VÍCTIMAS DEL DELITO</v>
          </cell>
          <cell r="DF49" t="str">
            <v>NO</v>
          </cell>
          <cell r="DH49" t="str">
            <v>FONDO PARA LA ATENCIÓN Y APOYO A LAS VÍCTIMAS DEL DELITO</v>
          </cell>
          <cell r="DI49" t="str">
            <v>SÍ</v>
          </cell>
        </row>
        <row r="50">
          <cell r="Y50" t="str">
            <v>INSTITUTO DE ACCESO A LA INFORMACIÓN PÚBLICA DEL DF</v>
          </cell>
          <cell r="AJ50" t="str">
            <v>10PDME</v>
          </cell>
          <cell r="AK50" t="str">
            <v>SISTEMA DE TRANSPORTE COLECTIVO (METRO)</v>
          </cell>
          <cell r="AL50" t="str">
            <v>UNIDAD RESPONSABLE: 10 PD ME SISTEMA DE TRANSPORTE COLECTIVO (METRO)</v>
          </cell>
          <cell r="AM50" t="str">
            <v>STC</v>
          </cell>
          <cell r="AU50" t="str">
            <v>050004</v>
          </cell>
          <cell r="AV50" t="str">
            <v>Coordinación de políticas del Gobierno del Distrito Federal</v>
          </cell>
          <cell r="AW50" t="str">
            <v>A/P</v>
          </cell>
          <cell r="AY50" t="str">
            <v>HEROICO CUERPO DE BOMBEROS DEL DF</v>
          </cell>
          <cell r="AZ50" t="str">
            <v>UNIDAD RESPONSABLE: 34 PD HB HEROICO CUERPO DE BOMBEROS DEL DF</v>
          </cell>
          <cell r="DE50" t="str">
            <v>HEROICO CUERPO DE BOMBEROS DEL DF</v>
          </cell>
          <cell r="DF50" t="str">
            <v>SÍ</v>
          </cell>
          <cell r="DH50" t="str">
            <v>HEROICO CUERPO DE BOMBEROS DEL DF</v>
          </cell>
          <cell r="DI50" t="str">
            <v>NO</v>
          </cell>
        </row>
        <row r="51">
          <cell r="Y51" t="str">
            <v>INSTITUTO DE CIENCIA Y TECNOLOGÍA</v>
          </cell>
          <cell r="AJ51" t="str">
            <v>10PDRT</v>
          </cell>
          <cell r="AK51" t="str">
            <v>RED DE TRANSPORTE DE PASAJEROS DEL DF</v>
          </cell>
          <cell r="AL51" t="str">
            <v>UNIDAD RESPONSABLE: 10 PD RT RED DE TRANSPORTE DE PASAJEROS DEL DF</v>
          </cell>
          <cell r="AM51" t="str">
            <v>RTP</v>
          </cell>
          <cell r="AU51" t="str">
            <v>050005</v>
          </cell>
          <cell r="AV51" t="str">
            <v>Desarrollar el programa de comunicación social</v>
          </cell>
          <cell r="AW51" t="str">
            <v>Acción</v>
          </cell>
          <cell r="AY51" t="str">
            <v>INSTITUTO DE ACCESO A LA INFORMACIÓN PÚBLICA DEL DF</v>
          </cell>
          <cell r="AZ51" t="str">
            <v>UNIDAD RESPONSABLE: 32 A0 00 INSTITUTO DE ACCESO A LA INFORMACIÓN PÚBLICA DEL DF</v>
          </cell>
          <cell r="DE51" t="str">
            <v>INSTITUTO DE ACCESO A LA INFORMACIÓN PÚBLICA DEL DF</v>
          </cell>
          <cell r="DF51" t="str">
            <v>NO</v>
          </cell>
          <cell r="DH51" t="str">
            <v>INSTITUTO DE ACCESO A LA INFORMACIÓN PÚBLICA DEL DF</v>
          </cell>
          <cell r="DI51" t="str">
            <v>NO</v>
          </cell>
        </row>
        <row r="52">
          <cell r="Y52" t="str">
            <v>INSTITUTO DE EDUCACIÓN MEDIA SUPERIOR</v>
          </cell>
          <cell r="AJ52" t="str">
            <v>10PDTE</v>
          </cell>
          <cell r="AK52" t="str">
            <v>SERVICIO DE TRANSPORTES ELÉCTRICOS DEL DF</v>
          </cell>
          <cell r="AL52" t="str">
            <v>UNIDAD RESPONSABLE: 10 PD TE SERVICIO DE TRANSPORTES ELÉCTRICOS DEL DF</v>
          </cell>
          <cell r="AM52" t="str">
            <v>STE</v>
          </cell>
          <cell r="AU52" t="str">
            <v>050007</v>
          </cell>
          <cell r="AV52" t="str">
            <v>Coordinar la política de rehabilitación del Centro Histórico de la Ciudad de México</v>
          </cell>
          <cell r="AW52" t="str">
            <v>Acción</v>
          </cell>
          <cell r="AY52" t="str">
            <v>INSTITUTO DE CIENCIA Y TECNOLOGÍA</v>
          </cell>
          <cell r="AZ52" t="str">
            <v>UNIDAD RESPONSABLE: 37 PD CT INSTITUTO DE CIENCIA Y TECNOLOGÍA</v>
          </cell>
          <cell r="DE52" t="str">
            <v>INSTITUTO DE CIENCIA Y TECNOLOGÍA</v>
          </cell>
          <cell r="DF52" t="str">
            <v>NO</v>
          </cell>
          <cell r="DH52" t="str">
            <v>INSTITUTO DE CIENCIA Y TECNOLOGÍA</v>
          </cell>
          <cell r="DI52" t="str">
            <v>NO</v>
          </cell>
        </row>
        <row r="53">
          <cell r="Y53" t="str">
            <v>INSTITUTO DE FORMACIÓN PROFESIONAL</v>
          </cell>
          <cell r="AJ53" t="str">
            <v>11C001</v>
          </cell>
          <cell r="AK53" t="str">
            <v>SECRETARÍA DE SEGURIDAD PÚBLICA</v>
          </cell>
          <cell r="AL53" t="str">
            <v>UNIDAD RESPONSABLE: 11 C0 01 SECRETARÍA DE SEGURIDAD PÚBLICA</v>
          </cell>
          <cell r="AM53" t="str">
            <v>SSP</v>
          </cell>
          <cell r="AU53" t="str">
            <v>050008</v>
          </cell>
          <cell r="AV53" t="str">
            <v>Realizar acciones para el reordenamiento de la vía pública</v>
          </cell>
          <cell r="AW53" t="str">
            <v>Acción</v>
          </cell>
          <cell r="AY53" t="str">
            <v>INSTITUTO DE EDUCACIÓN MEDIA SUPERIOR</v>
          </cell>
          <cell r="AZ53" t="str">
            <v>UNIDAD RESPONSABLE: 36 PD IE INSTITUTO DE EDUCACIÓN MEDIA SUPERIOR</v>
          </cell>
          <cell r="DE53" t="str">
            <v>INSTITUTO DE EDUCACIÓN MEDIA SUPERIOR</v>
          </cell>
          <cell r="DF53" t="str">
            <v>NO</v>
          </cell>
          <cell r="DH53" t="str">
            <v>INSTITUTO DE EDUCACIÓN MEDIA SUPERIOR</v>
          </cell>
          <cell r="DI53" t="str">
            <v>NO</v>
          </cell>
        </row>
        <row r="54">
          <cell r="Y54" t="str">
            <v>INSTITUTO DE LA JUVENTUD DEL DF</v>
          </cell>
          <cell r="AJ54" t="str">
            <v>11CD01</v>
          </cell>
          <cell r="AK54" t="str">
            <v>INSTITUTO TÉCNICO DE FORMACIÓN POLICIAL</v>
          </cell>
          <cell r="AL54" t="str">
            <v>UNIDAD RESPONSABLE: 11 CD 01 INSTITUTO TÉCNICO DE FORMACIÓN POLICIAL</v>
          </cell>
          <cell r="AM54" t="str">
            <v>ITFPOL</v>
          </cell>
          <cell r="AU54" t="str">
            <v>050009</v>
          </cell>
          <cell r="AV54" t="str">
            <v>Coordinar políticas sectoriales</v>
          </cell>
          <cell r="AW54" t="str">
            <v>A/P</v>
          </cell>
          <cell r="AY54" t="str">
            <v>INSTITUTO DE FORMACIÓN PROFESIONAL</v>
          </cell>
          <cell r="AZ54" t="str">
            <v>UNIDAD RESPONSABLE: 14 CD 01 INSTITUTO DE FORMACIÓN PROFESIONAL</v>
          </cell>
          <cell r="DE54" t="str">
            <v>INSTITUTO DE FORMACIÓN PROFESIONAL</v>
          </cell>
          <cell r="DF54" t="str">
            <v>NO</v>
          </cell>
          <cell r="DH54" t="str">
            <v>INSTITUTO DE FORMACIÓN PROFESIONAL</v>
          </cell>
          <cell r="DI54" t="str">
            <v>NO</v>
          </cell>
        </row>
        <row r="55">
          <cell r="Y55" t="str">
            <v>INSTITUTO DE LAS MUJERES DEL DF</v>
          </cell>
          <cell r="AJ55" t="str">
            <v>11CD02</v>
          </cell>
          <cell r="AK55" t="str">
            <v>POLICÍA AUXILIAR DEL DF</v>
          </cell>
          <cell r="AL55" t="str">
            <v>UNIDAD RESPONSABLE: 11 CD 02 POLICÍA AUXILIAR DEL DF</v>
          </cell>
          <cell r="AM55" t="str">
            <v>PADF</v>
          </cell>
          <cell r="AO55" t="str">
            <v>01</v>
          </cell>
          <cell r="AR55" t="str">
            <v>ASAMBLEA LEGISLATIVA DEL DF</v>
          </cell>
          <cell r="AS55" t="str">
            <v>NO</v>
          </cell>
          <cell r="AU55" t="str">
            <v>050010</v>
          </cell>
          <cell r="AV55" t="str">
            <v>Coordinar las políticas delegacionales</v>
          </cell>
          <cell r="AW55" t="str">
            <v>A/P</v>
          </cell>
          <cell r="AY55" t="str">
            <v>INSTITUTO DE LA JUVENTUD DEL DF</v>
          </cell>
          <cell r="AZ55" t="str">
            <v>UNIDAD RESPONSABLE: 08 PD IJ INSTITUTO DE LA JUVENTUD DEL DF</v>
          </cell>
          <cell r="DE55" t="str">
            <v>INSTITUTO DE LA JUVENTUD DEL DF</v>
          </cell>
          <cell r="DF55" t="str">
            <v>NO</v>
          </cell>
          <cell r="DH55" t="str">
            <v>INSTITUTO DE LA JUVENTUD DEL DF</v>
          </cell>
          <cell r="DI55" t="str">
            <v>NO</v>
          </cell>
        </row>
        <row r="56">
          <cell r="Y56" t="str">
            <v>INSTITUTO DE VIVIENDA DEL DF</v>
          </cell>
          <cell r="AJ56" t="str">
            <v>11CD03</v>
          </cell>
          <cell r="AK56" t="str">
            <v>POLICÍA BANCARIA E INDUSTRIAL</v>
          </cell>
          <cell r="AL56" t="str">
            <v>UNIDAD RESPONSABLE: 11 CD 03 POLICÍA BANCARIA E INDUSTRIAL</v>
          </cell>
          <cell r="AM56" t="str">
            <v>PBI</v>
          </cell>
          <cell r="AO56" t="str">
            <v>02</v>
          </cell>
          <cell r="AR56" t="str">
            <v>AUTORIDAD DEL CENTRO HISTÓRICO</v>
          </cell>
          <cell r="AS56" t="str">
            <v>SÍ</v>
          </cell>
          <cell r="AU56" t="str">
            <v>050011</v>
          </cell>
          <cell r="AV56" t="str">
            <v>Evaluar la política de Desarrollo Social</v>
          </cell>
          <cell r="AW56" t="str">
            <v>Estudio</v>
          </cell>
          <cell r="AY56" t="str">
            <v>INSTITUTO DE LAS MUJERES DEL DF</v>
          </cell>
          <cell r="AZ56" t="str">
            <v>UNIDAD RESPONSABLE: 08 PD IM INSTITUTO DE LAS MUJERES DEL DF</v>
          </cell>
          <cell r="DE56" t="str">
            <v>INSTITUTO DE LAS MUJERES DEL DF</v>
          </cell>
          <cell r="DF56" t="str">
            <v>NO</v>
          </cell>
          <cell r="DH56" t="str">
            <v>INSTITUTO DE LAS MUJERES DEL DF</v>
          </cell>
          <cell r="DI56" t="str">
            <v>NO</v>
          </cell>
        </row>
        <row r="57">
          <cell r="Y57" t="str">
            <v>INSTITUTO ELECTORAL DEL DF</v>
          </cell>
          <cell r="AJ57" t="str">
            <v>11PDPA</v>
          </cell>
          <cell r="AK57" t="str">
            <v>CAJA DE PREVISIÓN DE LA POLICÍA AUXILIAR DEL DF</v>
          </cell>
          <cell r="AL57" t="str">
            <v>UNIDAD RESPONSABLE: 11 PD PA CAJA DE PREVISIÓN DE LA POLICÍA AUXILIAR DEL DF</v>
          </cell>
          <cell r="AM57" t="str">
            <v>CAPREPA</v>
          </cell>
          <cell r="AO57" t="str">
            <v>03</v>
          </cell>
          <cell r="AR57" t="str">
            <v>CAJA DE PREVISIÓN DE LA POLICÍA AUXILIAR DEL DF</v>
          </cell>
          <cell r="AS57" t="str">
            <v>NO</v>
          </cell>
          <cell r="AU57" t="str">
            <v>050012</v>
          </cell>
          <cell r="AV57" t="str">
            <v>Realizar acciones de innovación tecnológica</v>
          </cell>
          <cell r="AW57" t="str">
            <v>Acción</v>
          </cell>
          <cell r="AY57" t="str">
            <v>INSTITUTO DE VIVIENDA DEL DF</v>
          </cell>
          <cell r="AZ57" t="str">
            <v>UNIDAD RESPONSABLE: 03 PD IV INSTITUTO DE VIVIENDA DEL DF</v>
          </cell>
          <cell r="DE57" t="str">
            <v>INSTITUTO DE VIVIENDA DEL DF</v>
          </cell>
          <cell r="DF57" t="str">
            <v>SÍ</v>
          </cell>
          <cell r="DH57" t="str">
            <v>INSTITUTO DE VIVIENDA DEL DF</v>
          </cell>
          <cell r="DI57" t="str">
            <v>NO</v>
          </cell>
        </row>
        <row r="58">
          <cell r="Y58" t="str">
            <v>INSTITUTO TÉCNICO DE FORMACIÓN POLICIAL</v>
          </cell>
          <cell r="AJ58" t="str">
            <v>12C001</v>
          </cell>
          <cell r="AK58" t="str">
            <v>OFICIALÍA MAYOR</v>
          </cell>
          <cell r="AL58" t="str">
            <v>UNIDAD RESPONSABLE: 12 C0 01 OFICIALÍA MAYOR</v>
          </cell>
          <cell r="AM58" t="str">
            <v>OFICIALIA</v>
          </cell>
          <cell r="AO58" t="str">
            <v>04</v>
          </cell>
          <cell r="AR58" t="str">
            <v>CAJA DE PREVISIÓN DE LA POLICÍA PREVENTIVA</v>
          </cell>
          <cell r="AS58" t="str">
            <v>NO</v>
          </cell>
          <cell r="AU58" t="str">
            <v>050013</v>
          </cell>
          <cell r="AV58" t="str">
            <v>Fortalecer y establecer enlaces institucionales con las autoridades de los gobiernos municipales</v>
          </cell>
          <cell r="AW58" t="str">
            <v>Acción</v>
          </cell>
          <cell r="AY58" t="str">
            <v>INSTITUTO ELECTORAL DEL DF</v>
          </cell>
          <cell r="AZ58" t="str">
            <v>UNIDAD RESPONSABLE: 24 A0 00 INSTITUTO ELECTORAL DEL DF</v>
          </cell>
          <cell r="DE58" t="str">
            <v>INSTITUTO ELECTORAL DEL DF</v>
          </cell>
          <cell r="DF58" t="str">
            <v>NO</v>
          </cell>
          <cell r="DH58" t="str">
            <v>INSTITUTO ELECTORAL DEL DF</v>
          </cell>
          <cell r="DI58" t="str">
            <v>SÍ</v>
          </cell>
        </row>
        <row r="59">
          <cell r="Y59" t="str">
            <v>JEFATURA DE GOBIERNO DEL DF</v>
          </cell>
          <cell r="AJ59" t="str">
            <v>12P0DE</v>
          </cell>
          <cell r="AK59" t="str">
            <v>FONDO DE DESARROLLO ECONÓMICO DEL DF</v>
          </cell>
          <cell r="AL59" t="str">
            <v>UNIDAD RESPONSABLE: 12 P0 DE FONDO DE DESARROLLO ECONÓMICO DEL DF</v>
          </cell>
          <cell r="AM59" t="str">
            <v>FONDECO</v>
          </cell>
          <cell r="AO59" t="str">
            <v>05</v>
          </cell>
          <cell r="AR59" t="str">
            <v>CAJA DE PREVISIÓN PARA TRABAJADORES A LISTA DE RAYA DEL GDF</v>
          </cell>
          <cell r="AS59" t="str">
            <v>NO</v>
          </cell>
          <cell r="AU59" t="str">
            <v>050059</v>
          </cell>
          <cell r="AV59" t="str">
            <v>Otorgar servicios de apoyo administrativo</v>
          </cell>
          <cell r="AW59" t="str">
            <v>A/P</v>
          </cell>
          <cell r="AY59" t="str">
            <v>INSTITUTO TÉCNICO DE FORMACIÓN POLICIAL</v>
          </cell>
          <cell r="AZ59" t="str">
            <v>UNIDAD RESPONSABLE: 11 CD 01 INSTITUTO TÉCNICO DE FORMACIÓN POLICIAL</v>
          </cell>
          <cell r="DE59" t="str">
            <v>INSTITUTO TÉCNICO DE FORMACIÓN POLICIAL</v>
          </cell>
          <cell r="DF59" t="str">
            <v>NO</v>
          </cell>
          <cell r="DH59" t="str">
            <v>INSTITUTO TÉCNICO DE FORMACIÓN POLICIAL</v>
          </cell>
          <cell r="DI59" t="str">
            <v>NO</v>
          </cell>
        </row>
        <row r="60">
          <cell r="Y60" t="str">
            <v>JUNTA LOCAL DE CONCILIACIÓN Y ARBITRAJE DEL DF</v>
          </cell>
          <cell r="AJ60" t="str">
            <v>12PDLR</v>
          </cell>
          <cell r="AK60" t="str">
            <v>CAJA DE PREVISIÓN PARA TRABAJADORES A LISTA DE RAYA DEL GDF</v>
          </cell>
          <cell r="AL60" t="str">
            <v>UNIDAD RESPONSABLE: 12 PD LR CAJA DE PREVISIÓN PARA TRABAJADORES A LISTA DE RAYA DEL GDF</v>
          </cell>
          <cell r="AM60" t="str">
            <v>CAPTRALIR</v>
          </cell>
          <cell r="AO60" t="str">
            <v>06</v>
          </cell>
          <cell r="AR60" t="str">
            <v>COMISIÓN DE DERECHOS HUMANOS DEL DF</v>
          </cell>
          <cell r="AS60" t="str">
            <v>NO</v>
          </cell>
          <cell r="AU60" t="str">
            <v>050060</v>
          </cell>
          <cell r="AV60" t="str">
            <v>Cubrir compromisos pendientes de acciones realizadas en ejercicios anteriores</v>
          </cell>
          <cell r="AW60" t="str">
            <v>S/N</v>
          </cell>
          <cell r="AY60" t="str">
            <v>JEFATURA DE GOBIERNO DEL DF</v>
          </cell>
          <cell r="AZ60" t="str">
            <v>UNIDAD RESPONSABLE: 01 C0 01 JEFATURA DE GOBIERNO DEL DF</v>
          </cell>
          <cell r="DE60" t="str">
            <v>JEFATURA DE GOBIERNO DEL DF</v>
          </cell>
          <cell r="DF60" t="str">
            <v>NO</v>
          </cell>
          <cell r="DH60" t="str">
            <v>JEFATURA DE GOBIERNO DEL DF</v>
          </cell>
          <cell r="DI60" t="str">
            <v>NO</v>
          </cell>
        </row>
        <row r="61">
          <cell r="Y61" t="str">
            <v>METROBÚS</v>
          </cell>
          <cell r="AJ61" t="str">
            <v>12PDPP</v>
          </cell>
          <cell r="AK61" t="str">
            <v>CAJA DE PREVISIÓN DE LA POLICÍA PREVENTIVA</v>
          </cell>
          <cell r="AL61" t="str">
            <v>UNIDAD RESPONSABLE: 12 PD PP CAJA DE PREVISIÓN DE LA POLICÍA PREVENTIVA</v>
          </cell>
          <cell r="AM61" t="str">
            <v>CAPREPOLI</v>
          </cell>
          <cell r="AO61" t="str">
            <v>07</v>
          </cell>
          <cell r="AR61" t="str">
            <v>CONSEJERÍA JURÍDICA Y SERVICIOS LEGALES</v>
          </cell>
          <cell r="AS61" t="str">
            <v>SÍ</v>
          </cell>
          <cell r="AU61" t="str">
            <v>051109</v>
          </cell>
          <cell r="AV61" t="str">
            <v>Coordinar políticas sectoriales</v>
          </cell>
          <cell r="AW61" t="str">
            <v>A/P</v>
          </cell>
          <cell r="AY61" t="str">
            <v>JUNTA LOCAL DE CONCILIACIÓN Y ARBITRAJE DEL DF</v>
          </cell>
          <cell r="AZ61" t="str">
            <v>UNIDAD RESPONSABLE: 22 A0 00 JUNTA LOCAL DE CONCILIACIÓN Y ARBITRAJE DEL DF</v>
          </cell>
          <cell r="DE61" t="str">
            <v>JUNTA LOCAL DE CONCILIACIÓN Y ARBITRAJE DEL DF</v>
          </cell>
          <cell r="DF61" t="str">
            <v>NO</v>
          </cell>
          <cell r="DH61" t="str">
            <v>JUNTA LOCAL DE CONCILIACIÓN Y ARBITRAJE DEL DF</v>
          </cell>
          <cell r="DI61" t="str">
            <v>NO</v>
          </cell>
        </row>
        <row r="62">
          <cell r="Y62" t="str">
            <v>OFICIALÍA MAYOR</v>
          </cell>
          <cell r="AJ62" t="str">
            <v>12PECM</v>
          </cell>
          <cell r="AK62" t="str">
            <v>CORPORACIÓN MEXICANA DE IMPRESIÓN S.A. DE C.V.</v>
          </cell>
          <cell r="AL62" t="str">
            <v>UNIDAD RESPONSABLE: 12 PE CM CORPORACIÓN MEXICANA DE IMPRESIÓN S.A. DE C.V.</v>
          </cell>
          <cell r="AM62" t="str">
            <v>COMISA</v>
          </cell>
          <cell r="AO62" t="str">
            <v>08</v>
          </cell>
          <cell r="AR62" t="str">
            <v>CONSEJO DE EVALUACIÓN DEL DESARROLLO SOCIAL DEL DF</v>
          </cell>
          <cell r="AS62" t="str">
            <v>NO</v>
          </cell>
          <cell r="AU62" t="str">
            <v>060001</v>
          </cell>
          <cell r="AV62" t="str">
            <v>Cubrir el servicio de la deuda</v>
          </cell>
          <cell r="AW62" t="str">
            <v>A/P</v>
          </cell>
          <cell r="AY62" t="str">
            <v>METROBÚS</v>
          </cell>
          <cell r="AZ62" t="str">
            <v>UNIDAD RESPONSABLE: 10 PD MB METROBÚS</v>
          </cell>
          <cell r="DE62" t="str">
            <v>METROBÚS</v>
          </cell>
          <cell r="DF62" t="str">
            <v>NO</v>
          </cell>
          <cell r="DH62" t="str">
            <v>METROBÚS</v>
          </cell>
          <cell r="DI62" t="str">
            <v>NO</v>
          </cell>
        </row>
        <row r="63">
          <cell r="Y63" t="str">
            <v>POLICÍA AUXILIAR DEL DF</v>
          </cell>
          <cell r="AJ63" t="str">
            <v>12PESM</v>
          </cell>
          <cell r="AK63" t="str">
            <v>SERVICIOS METROPOLITANOS  S.A. DE C.V.</v>
          </cell>
          <cell r="AL63" t="str">
            <v>UNIDAD RESPONSABLE: 12 PE SM SERVICIOS METROPOLITANOS  S.A. DE C.V.</v>
          </cell>
          <cell r="AM63" t="str">
            <v>SERVIMET</v>
          </cell>
          <cell r="AO63" t="str">
            <v>09</v>
          </cell>
          <cell r="AR63" t="str">
            <v>CONSEJO DE LA JUDICATURA DEL DF</v>
          </cell>
          <cell r="AS63" t="str">
            <v>NO</v>
          </cell>
          <cell r="AU63" t="str">
            <v>060002</v>
          </cell>
          <cell r="AV63" t="str">
            <v>Operar el sistema recaudatorio del Distrito Federal</v>
          </cell>
          <cell r="AW63" t="str">
            <v>Acción</v>
          </cell>
          <cell r="AY63" t="str">
            <v>OFICIALÍA MAYOR</v>
          </cell>
          <cell r="AZ63" t="str">
            <v>UNIDAD RESPONSABLE: 12 C0 01 OFICIALÍA MAYOR</v>
          </cell>
          <cell r="DE63" t="str">
            <v>OFICIALÍA MAYOR</v>
          </cell>
          <cell r="DF63" t="str">
            <v>NO</v>
          </cell>
          <cell r="DH63" t="str">
            <v>OFICIALÍA MAYOR</v>
          </cell>
          <cell r="DI63" t="str">
            <v>NO</v>
          </cell>
        </row>
        <row r="64">
          <cell r="Y64" t="str">
            <v>POLICÍA BANCARIA E INDUSTRIAL</v>
          </cell>
          <cell r="AJ64" t="str">
            <v>12PFCX</v>
          </cell>
          <cell r="AK64" t="str">
            <v>FIDEICOMISO PÚBLICO COMPLEJO AMBIENTAL "XOCHIMILCO"</v>
          </cell>
          <cell r="AL64" t="str">
            <v>UNIDAD RESPONSABLE: 12 PF CX FIDEICOMISO PÚBLICO COMPLEJO AMBIENTAL "XOCHIMILCO"</v>
          </cell>
          <cell r="AM64" t="str">
            <v>FIDXOCH</v>
          </cell>
          <cell r="AO64" t="str">
            <v>10</v>
          </cell>
          <cell r="AR64" t="str">
            <v>CONTADURÍA MAYOR DE HACIENDA DE LA ALDF</v>
          </cell>
          <cell r="AS64" t="str">
            <v>NO</v>
          </cell>
          <cell r="AU64" t="str">
            <v>060003</v>
          </cell>
          <cell r="AV64" t="str">
            <v>Defender y representar al Gobierno del Distrito Federal en materia fiscal y hacendaria</v>
          </cell>
          <cell r="AW64" t="str">
            <v>Acción</v>
          </cell>
          <cell r="AY64" t="str">
            <v>POLICÍA AUXILIAR DEL DF</v>
          </cell>
          <cell r="AZ64" t="str">
            <v>UNIDAD RESPONSABLE: 11 CD 02 POLICÍA AUXILIAR DEL DF</v>
          </cell>
          <cell r="DE64" t="str">
            <v>POLICÍA AUXILIAR DEL DF</v>
          </cell>
          <cell r="DF64" t="str">
            <v>NO</v>
          </cell>
          <cell r="DH64" t="str">
            <v>POLICÍA AUXILIAR DEL DF</v>
          </cell>
          <cell r="DI64" t="str">
            <v>NO</v>
          </cell>
        </row>
        <row r="65">
          <cell r="Y65" t="str">
            <v>PROCURADURÍA AMBIENTAL Y DEL ORDENAMIENTO TERRITORIAL DEL DF</v>
          </cell>
          <cell r="AJ65" t="str">
            <v>13C001</v>
          </cell>
          <cell r="AK65" t="str">
            <v>CONTRALORÍA GENERAL</v>
          </cell>
          <cell r="AL65" t="str">
            <v>UNIDAD RESPONSABLE: 13 C0 01 CONTRALORÍA GENERAL</v>
          </cell>
          <cell r="AM65" t="str">
            <v>CONTRALORIA</v>
          </cell>
          <cell r="AO65" t="str">
            <v>11</v>
          </cell>
          <cell r="AR65" t="str">
            <v>CONTRALORÍA GENERAL</v>
          </cell>
          <cell r="AS65" t="str">
            <v>SÍ</v>
          </cell>
          <cell r="AU65" t="str">
            <v>060004</v>
          </cell>
          <cell r="AV65" t="str">
            <v>Integrar y presentar el Presupuesto de Egresos y Programa Operativo Anual de la Administración Pública</v>
          </cell>
          <cell r="AW65" t="str">
            <v>A/P</v>
          </cell>
          <cell r="AY65" t="str">
            <v>POLICÍA BANCARIA E INDUSTRIAL</v>
          </cell>
          <cell r="AZ65" t="str">
            <v>UNIDAD RESPONSABLE: 11 CD 03 POLICÍA BANCARIA E INDUSTRIAL</v>
          </cell>
          <cell r="DE65" t="str">
            <v>POLICÍA BANCARIA E INDUSTRIAL</v>
          </cell>
          <cell r="DF65" t="str">
            <v>NO</v>
          </cell>
          <cell r="DH65" t="str">
            <v>POLICÍA BANCARIA E INDUSTRIAL</v>
          </cell>
          <cell r="DI65" t="str">
            <v>NO</v>
          </cell>
        </row>
        <row r="66">
          <cell r="Y66" t="str">
            <v>PROCURADURÍA GENERAL DE JUSTICIA DEL DF</v>
          </cell>
          <cell r="AJ66" t="str">
            <v>14C000</v>
          </cell>
          <cell r="AK66" t="str">
            <v>PROCURADURÍA GENERAL DE JUSTICIA DEL DF</v>
          </cell>
          <cell r="AL66" t="str">
            <v>UNIDAD RESPONSABLE: 14 C0 00 PROCURADURÍA GENERAL DE JUSTICIA DEL DF</v>
          </cell>
          <cell r="AM66" t="str">
            <v>PGJDF</v>
          </cell>
          <cell r="AO66" t="str">
            <v>12</v>
          </cell>
          <cell r="AR66" t="str">
            <v>CORPORACIÓN MEXICANA DE IMPRESIÓN S.A. DE C.V.</v>
          </cell>
          <cell r="AS66" t="str">
            <v>NO</v>
          </cell>
          <cell r="AU66" t="str">
            <v>060005</v>
          </cell>
          <cell r="AV66" t="str">
            <v>Operar fondos y manejo de deuda del Distrito Federal</v>
          </cell>
          <cell r="AW66" t="str">
            <v>A/P</v>
          </cell>
          <cell r="AY66" t="str">
            <v>PROCURADURÍA AMBIENTAL Y DEL ORDENAMIENTO TERRITORIAL DEL DF</v>
          </cell>
          <cell r="AZ66" t="str">
            <v>UNIDAD RESPONSABLE: 30 PD PA PROCURADURÍA AMBIENTAL Y DEL ORDENAMIENTO TERRITORIAL DEL DF</v>
          </cell>
          <cell r="DE66" t="str">
            <v>PROCURADURÍA AMBIENTAL Y DEL ORDENAMIENTO TERRITORIAL DEL DF</v>
          </cell>
          <cell r="DF66" t="str">
            <v>NO</v>
          </cell>
          <cell r="DH66" t="str">
            <v>PROCURADURÍA AMBIENTAL Y DEL ORDENAMIENTO TERRITORIAL DEL DF</v>
          </cell>
          <cell r="DI66" t="str">
            <v>NO</v>
          </cell>
        </row>
        <row r="67">
          <cell r="Y67" t="str">
            <v>PROCURADURÍA SOCIAL DEL DF</v>
          </cell>
          <cell r="AJ67" t="str">
            <v>14CD01</v>
          </cell>
          <cell r="AK67" t="str">
            <v>INSTITUTO DE FORMACIÓN PROFESIONAL</v>
          </cell>
          <cell r="AL67" t="str">
            <v>UNIDAD RESPONSABLE: 14 CD 01 INSTITUTO DE FORMACIÓN PROFESIONAL</v>
          </cell>
          <cell r="AM67" t="str">
            <v>IFP</v>
          </cell>
          <cell r="AO67" t="str">
            <v>13</v>
          </cell>
          <cell r="AR67" t="str">
            <v>DELEGACIÓN ÁLVARO OBREGÓN</v>
          </cell>
          <cell r="AS67" t="str">
            <v>SÍ</v>
          </cell>
          <cell r="AU67" t="str">
            <v>060006</v>
          </cell>
          <cell r="AV67" t="str">
            <v>Recuperar créditos financieros otorgados por el Gobierno del Distrito Federal</v>
          </cell>
          <cell r="AW67" t="str">
            <v>Millones de pesos</v>
          </cell>
          <cell r="AY67" t="str">
            <v>PROCURADURÍA GENERAL DE JUSTICIA DEL DF</v>
          </cell>
          <cell r="AZ67" t="str">
            <v>UNIDAD RESPONSABLE: 14 C0 00 PROCURADURÍA GENERAL DE JUSTICIA DEL DF</v>
          </cell>
          <cell r="DE67" t="str">
            <v>PROCURADURÍA GENERAL DE JUSTICIA DEL DF</v>
          </cell>
          <cell r="DF67" t="str">
            <v>NO</v>
          </cell>
          <cell r="DH67" t="str">
            <v>PROCURADURÍA GENERAL DE JUSTICIA DEL DF</v>
          </cell>
          <cell r="DI67" t="str">
            <v>NO</v>
          </cell>
        </row>
        <row r="68">
          <cell r="Y68" t="str">
            <v>RED DE TRANSPORTE DE PASAJEROS DEL DF</v>
          </cell>
          <cell r="AJ68" t="str">
            <v>14P0AV</v>
          </cell>
          <cell r="AK68" t="str">
            <v>FONDO PARA LA ATENCIÓN Y APOYO A LAS VÍCTIMAS DEL DELITO</v>
          </cell>
          <cell r="AL68" t="str">
            <v>UNIDAD RESPONSABLE: 14 P0 AV FONDO PARA LA ATENCIÓN Y APOYO A LAS VÍCTIMAS DEL DELITO</v>
          </cell>
          <cell r="AM68" t="str">
            <v>FAAVID</v>
          </cell>
          <cell r="AO68" t="str">
            <v>14</v>
          </cell>
          <cell r="AR68" t="str">
            <v>DELEGACIÓN AZCAPOTZALCO</v>
          </cell>
          <cell r="AS68" t="str">
            <v>SÍ</v>
          </cell>
          <cell r="AU68" t="str">
            <v>060007</v>
          </cell>
          <cell r="AV68" t="str">
            <v>Elaborar y difundir documentos financieros de rendición de cuentas</v>
          </cell>
          <cell r="AW68" t="str">
            <v>Documento</v>
          </cell>
          <cell r="AY68" t="str">
            <v>PROCURADURÍA SOCIAL DEL DF</v>
          </cell>
          <cell r="AZ68" t="str">
            <v>UNIDAD RESPONSABLE: 08 PD PS PROCURADURÍA SOCIAL DEL DF</v>
          </cell>
          <cell r="DE68" t="str">
            <v>PROCURADURÍA SOCIAL DEL DF</v>
          </cell>
          <cell r="DF68" t="str">
            <v>NO</v>
          </cell>
          <cell r="DH68" t="str">
            <v>PROCURADURÍA SOCIAL DEL DF</v>
          </cell>
          <cell r="DI68" t="str">
            <v>NO</v>
          </cell>
        </row>
        <row r="69">
          <cell r="Y69" t="str">
            <v>SECRETARÍA DE CULTURA</v>
          </cell>
          <cell r="AJ69" t="str">
            <v>14P0FS</v>
          </cell>
          <cell r="AK69" t="str">
            <v>FONDO DE SEGURIDAD PÚBLICA DEL DF</v>
          </cell>
          <cell r="AL69" t="str">
            <v>UNIDAD RESPONSABLE: 14 P0 FS FONDO DE SEGURIDAD PÚBLICA DEL DF</v>
          </cell>
          <cell r="AM69" t="str">
            <v>FOSEGDF</v>
          </cell>
          <cell r="AO69" t="str">
            <v>15</v>
          </cell>
          <cell r="AR69" t="str">
            <v>DELEGACIÓN BENITO JUÁREZ</v>
          </cell>
          <cell r="AS69" t="str">
            <v>SÍ</v>
          </cell>
          <cell r="AU69" t="str">
            <v>060008</v>
          </cell>
          <cell r="AV69" t="str">
            <v>Devolver ingresos percibidos indebidamente en ejercicios fiscales anteriores</v>
          </cell>
          <cell r="AW69" t="str">
            <v>A/P</v>
          </cell>
          <cell r="AY69" t="str">
            <v>RED DE TRANSPORTE DE PASAJEROS DEL DF</v>
          </cell>
          <cell r="AZ69" t="str">
            <v>UNIDAD RESPONSABLE: 10 PD RT RED DE TRANSPORTE DE PASAJEROS DEL DF</v>
          </cell>
          <cell r="DE69" t="str">
            <v>RED DE TRANSPORTE DE PASAJEROS DEL DF</v>
          </cell>
          <cell r="DF69" t="str">
            <v>NO</v>
          </cell>
          <cell r="DH69" t="str">
            <v>RED DE TRANSPORTE DE PASAJEROS DEL DF</v>
          </cell>
          <cell r="DI69" t="str">
            <v>NO</v>
          </cell>
        </row>
        <row r="70">
          <cell r="Y70" t="str">
            <v>SECRETARÍA DE DESARROLLO ECONÓMICO</v>
          </cell>
          <cell r="AJ70" t="str">
            <v>15C000</v>
          </cell>
          <cell r="AK70" t="str">
            <v>FONDO DE COINVERSIÓN</v>
          </cell>
          <cell r="AL70" t="str">
            <v>UNIDAD RESPONSABLE: 15 C0 00 FONDO DE COINVERSIÓN</v>
          </cell>
          <cell r="AM70" t="str">
            <v>FONCOI</v>
          </cell>
          <cell r="AO70" t="str">
            <v>16</v>
          </cell>
          <cell r="AR70" t="str">
            <v>DELEGACIÓN COYOACÁN</v>
          </cell>
          <cell r="AS70" t="str">
            <v>SÍ</v>
          </cell>
          <cell r="AU70" t="str">
            <v>060009</v>
          </cell>
          <cell r="AV70" t="str">
            <v>Ampliar, actualizar, depurar y controlarlos padrones cartográfico catastral</v>
          </cell>
          <cell r="AW70" t="str">
            <v>Acción</v>
          </cell>
          <cell r="AY70" t="str">
            <v>SECRETARÍA DE CULTURA</v>
          </cell>
          <cell r="AZ70" t="str">
            <v>UNIDAD RESPONSABLE: 31 C0 00 SECRETARÍA DE CULTURA</v>
          </cell>
          <cell r="DE70" t="str">
            <v>SECRETARÍA DE CULTURA</v>
          </cell>
          <cell r="DF70" t="str">
            <v>NO</v>
          </cell>
          <cell r="DH70" t="str">
            <v>SECRETARÍA DE CULTURA</v>
          </cell>
          <cell r="DI70" t="str">
            <v>NO</v>
          </cell>
        </row>
        <row r="71">
          <cell r="Y71" t="str">
            <v>SECRETARÍA DE DESARROLLO RURAL Y EQUIDAD PARA LAS COMUNIDADES</v>
          </cell>
          <cell r="AJ71" t="str">
            <v>16C000</v>
          </cell>
          <cell r="AK71" t="str">
            <v>DEUDA PÚBLICA DEL DF</v>
          </cell>
          <cell r="AL71" t="str">
            <v>UNIDAD RESPONSABLE: 16 C0 00 DEUDA PÚBLICA DEL DF</v>
          </cell>
          <cell r="AM71" t="str">
            <v>DEUDA</v>
          </cell>
          <cell r="AO71" t="str">
            <v>17</v>
          </cell>
          <cell r="AR71" t="str">
            <v>DELEGACIÓN CUAJIMALPA DE MORELOS</v>
          </cell>
          <cell r="AS71" t="str">
            <v>SÍ</v>
          </cell>
          <cell r="AU71" t="str">
            <v>060010</v>
          </cell>
          <cell r="AV71" t="str">
            <v>Establecer lineamientos, políticas de gasto y estrategias para vincular el proceso de Programación-Presupuestación al Sistema de Planeación</v>
          </cell>
          <cell r="AW71" t="str">
            <v>A/P</v>
          </cell>
          <cell r="AY71" t="str">
            <v>SECRETARÍA DE DESARROLLO ECONÓMICO</v>
          </cell>
          <cell r="AZ71" t="str">
            <v>UNIDAD RESPONSABLE: 04 C0 01 SECRETARÍA DE DESARROLLO ECONÓMICO</v>
          </cell>
          <cell r="DE71" t="str">
            <v>SECRETARÍA DE DESARROLLO ECONÓMICO</v>
          </cell>
          <cell r="DF71" t="str">
            <v>NO</v>
          </cell>
          <cell r="DH71" t="str">
            <v>SECRETARÍA DE DESARROLLO ECONÓMICO</v>
          </cell>
          <cell r="DI71" t="str">
            <v>NO</v>
          </cell>
        </row>
        <row r="72">
          <cell r="Y72" t="str">
            <v>SECRETARÍA DE DESARROLLO SOCIAL</v>
          </cell>
          <cell r="AJ72" t="str">
            <v>17L000</v>
          </cell>
          <cell r="AK72" t="str">
            <v>ASAMBLEA LEGISLATIVA DEL DF</v>
          </cell>
          <cell r="AL72" t="str">
            <v>UNIDAD RESPONSABLE: 17 L0 00 ASAMBLEA LEGISLATIVA DEL DF</v>
          </cell>
          <cell r="AM72" t="str">
            <v>ALDF</v>
          </cell>
          <cell r="AO72" t="str">
            <v>18</v>
          </cell>
          <cell r="AR72" t="str">
            <v>DELEGACIÓN CUAUHTÉMOC</v>
          </cell>
          <cell r="AS72" t="str">
            <v>SÍ</v>
          </cell>
          <cell r="AU72" t="str">
            <v>060011</v>
          </cell>
          <cell r="AV72" t="str">
            <v>Llevar a cabo la administración financiera de la hacienda pública</v>
          </cell>
          <cell r="AW72" t="str">
            <v>A/P</v>
          </cell>
          <cell r="AY72" t="str">
            <v>SECRETARÍA DE DESARROLLO RURAL Y EQUIDAD PARA LAS COMUNIDADES</v>
          </cell>
          <cell r="AZ72" t="str">
            <v>UNIDAD RESPONSABLE: 35 C0 01 SECRETARÍA DE DESARROLLO RURAL Y EQUIDAD PARA LAS COMUNIDADES</v>
          </cell>
          <cell r="DE72" t="str">
            <v>SECRETARÍA DE DESARROLLO RURAL Y EQUIDAD PARA LAS COMUNIDADES</v>
          </cell>
          <cell r="DF72" t="str">
            <v>NO</v>
          </cell>
          <cell r="DH72" t="str">
            <v>SECRETARÍA DE DESARROLLO RURAL Y EQUIDAD PARA LAS COMUNIDADES</v>
          </cell>
          <cell r="DI72" t="str">
            <v>NO</v>
          </cell>
        </row>
        <row r="73">
          <cell r="Y73" t="str">
            <v>SECRETARÍA DE DESARROLLO URBANO Y VIVIENDA</v>
          </cell>
          <cell r="AJ73" t="str">
            <v>18L000</v>
          </cell>
          <cell r="AK73" t="str">
            <v>CONTADURÍA MAYOR DE HACIENDA DE LA ALDF</v>
          </cell>
          <cell r="AL73" t="str">
            <v>UNIDAD RESPONSABLE: 18 L0 00 CONTADURÍA MAYOR DE HACIENDA DE LA ALDF</v>
          </cell>
          <cell r="AM73" t="str">
            <v>CMHALDF</v>
          </cell>
          <cell r="AO73" t="str">
            <v>19</v>
          </cell>
          <cell r="AR73" t="str">
            <v>DELEGACIÓN GUSTAVO A. MADERO</v>
          </cell>
          <cell r="AS73" t="str">
            <v>SÍ</v>
          </cell>
          <cell r="AU73" t="str">
            <v>060012</v>
          </cell>
          <cell r="AV73" t="str">
            <v>Programar y realizar auditorias directas a contribuyentes</v>
          </cell>
          <cell r="AW73" t="str">
            <v>Acción</v>
          </cell>
          <cell r="AY73" t="str">
            <v>SECRETARÍA DE DESARROLLO SOCIAL</v>
          </cell>
          <cell r="AZ73" t="str">
            <v>UNIDAD RESPONSABLE: 08 C0 01 SECRETARÍA DE DESARROLLO SOCIAL</v>
          </cell>
          <cell r="DE73" t="str">
            <v>SECRETARÍA DE DESARROLLO SOCIAL</v>
          </cell>
          <cell r="DF73" t="str">
            <v>NO</v>
          </cell>
          <cell r="DH73" t="str">
            <v>SECRETARÍA DE DESARROLLO SOCIAL</v>
          </cell>
          <cell r="DI73" t="str">
            <v>NO</v>
          </cell>
        </row>
        <row r="74">
          <cell r="Y74" t="str">
            <v>SECRETARÍA DE EDUCACIÓN</v>
          </cell>
          <cell r="AJ74" t="str">
            <v>19J000</v>
          </cell>
          <cell r="AK74" t="str">
            <v>TRIBUNAL SUPERIOR DE JUSTICIA DEL DF</v>
          </cell>
          <cell r="AL74" t="str">
            <v>UNIDAD RESPONSABLE: 19 J0 00 TRIBUNAL SUPERIOR DE JUSTICIA DEL DF</v>
          </cell>
          <cell r="AM74" t="str">
            <v>TSJDF</v>
          </cell>
          <cell r="AO74" t="str">
            <v>20</v>
          </cell>
          <cell r="AR74" t="str">
            <v>DELEGACIÓN IZTACALCO</v>
          </cell>
          <cell r="AS74" t="str">
            <v>SÍ</v>
          </cell>
          <cell r="AU74" t="str">
            <v>060013</v>
          </cell>
          <cell r="AV74" t="str">
            <v>Diseñar e instrumentar la política fiscal del Gobierno del Distrito Federal</v>
          </cell>
          <cell r="AW74" t="str">
            <v>Acción</v>
          </cell>
          <cell r="AY74" t="str">
            <v>SECRETARÍA DE DESARROLLO URBANO Y VIVIENDA</v>
          </cell>
          <cell r="AZ74" t="str">
            <v>UNIDAD RESPONSABLE: 03 C0 01 SECRETARÍA DE DESARROLLO URBANO Y VIVIENDA</v>
          </cell>
          <cell r="DE74" t="str">
            <v>SECRETARÍA DE DESARROLLO URBANO Y VIVIENDA</v>
          </cell>
          <cell r="DF74" t="str">
            <v>NO</v>
          </cell>
          <cell r="DH74" t="str">
            <v>SECRETARÍA DE DESARROLLO URBANO Y VIVIENDA</v>
          </cell>
          <cell r="DI74" t="str">
            <v>NO</v>
          </cell>
        </row>
        <row r="75">
          <cell r="Y75" t="str">
            <v>SECRETARÍA DE FINANZAS</v>
          </cell>
          <cell r="AJ75" t="str">
            <v>20J000</v>
          </cell>
          <cell r="AK75" t="str">
            <v>CONSEJO DE LA JUDICATURA DEL DF</v>
          </cell>
          <cell r="AL75" t="str">
            <v>UNIDAD RESPONSABLE: 20 J0 00 CONSEJO DE LA JUDICATURA DEL DF</v>
          </cell>
          <cell r="AM75" t="str">
            <v>CJDF</v>
          </cell>
          <cell r="AO75" t="str">
            <v>21</v>
          </cell>
          <cell r="AR75" t="str">
            <v>DELEGACIÓN IZTAPALAPA</v>
          </cell>
          <cell r="AS75" t="str">
            <v>SÍ</v>
          </cell>
          <cell r="AU75" t="str">
            <v>060014</v>
          </cell>
          <cell r="AV75" t="str">
            <v>Registrar el ejercicio del gasto del Gobierno del Distrito Federal</v>
          </cell>
          <cell r="AW75" t="str">
            <v>A/P</v>
          </cell>
          <cell r="AY75" t="str">
            <v>SECRETARÍA DE EDUCACIÓN</v>
          </cell>
          <cell r="AZ75" t="str">
            <v>UNIDAD RESPONSABLE: 36 C0 01 SECRETARÍA DE EDUCACIÓN</v>
          </cell>
          <cell r="DE75" t="str">
            <v>SECRETARÍA DE EDUCACIÓN</v>
          </cell>
          <cell r="DF75" t="str">
            <v>NO</v>
          </cell>
          <cell r="DH75" t="str">
            <v>SECRETARÍA DE EDUCACIÓN</v>
          </cell>
          <cell r="DI75" t="str">
            <v>SÍ</v>
          </cell>
        </row>
        <row r="76">
          <cell r="Y76" t="str">
            <v>SECRETARÍA DE GOBIERNO</v>
          </cell>
          <cell r="AJ76" t="str">
            <v>21A000</v>
          </cell>
          <cell r="AK76" t="str">
            <v>TRIBUNAL DE LO CONTENCIOSO ADMINISTRATIVO DEL DF</v>
          </cell>
          <cell r="AL76" t="str">
            <v>UNIDAD RESPONSABLE: 21 A0 00 TRIBUNAL DE LO CONTENCIOSO ADMINISTRATIVO DEL DF</v>
          </cell>
          <cell r="AM76" t="str">
            <v>TCADF</v>
          </cell>
          <cell r="AO76" t="str">
            <v>22</v>
          </cell>
          <cell r="AR76" t="str">
            <v>DELEGACIÓN MAGDALENA CONTRERAS</v>
          </cell>
          <cell r="AS76" t="str">
            <v>SÍ</v>
          </cell>
          <cell r="AU76" t="str">
            <v>060015</v>
          </cell>
          <cell r="AV76" t="str">
            <v>Realizar acciones de inteligencia financiera</v>
          </cell>
          <cell r="AW76" t="str">
            <v>Acción</v>
          </cell>
          <cell r="AY76" t="str">
            <v>SECRETARÍA DE FINANZAS</v>
          </cell>
          <cell r="AZ76" t="str">
            <v>UNIDAD RESPONSABLE: 09 C0 01 SECRETARÍA DE FINANZAS</v>
          </cell>
          <cell r="DE76" t="str">
            <v>SECRETARÍA DE FINANZAS</v>
          </cell>
          <cell r="DF76" t="str">
            <v>NO</v>
          </cell>
          <cell r="DH76" t="str">
            <v>SECRETARÍA DE FINANZAS</v>
          </cell>
          <cell r="DI76" t="str">
            <v>NO</v>
          </cell>
        </row>
        <row r="77">
          <cell r="Y77" t="str">
            <v>SECRETARÍA DE MEDIO AMBIENTE</v>
          </cell>
          <cell r="AJ77" t="str">
            <v>22A000</v>
          </cell>
          <cell r="AK77" t="str">
            <v>JUNTA LOCAL DE CONCILIACIÓN Y ARBITRAJE DEL DF</v>
          </cell>
          <cell r="AL77" t="str">
            <v>UNIDAD RESPONSABLE: 22 A0 00 JUNTA LOCAL DE CONCILIACIÓN Y ARBITRAJE DEL DF</v>
          </cell>
          <cell r="AM77" t="str">
            <v>JLCA</v>
          </cell>
          <cell r="AO77" t="str">
            <v>23</v>
          </cell>
          <cell r="AR77" t="str">
            <v>DELEGACIÓN MIGUEL HIDALGO</v>
          </cell>
          <cell r="AS77" t="str">
            <v>SÍ</v>
          </cell>
          <cell r="AU77" t="str">
            <v>060016</v>
          </cell>
          <cell r="AV77" t="str">
            <v>Operar los sistemas de operación de pagos y de registro presupuestal del Gobierno del Distrito Federal</v>
          </cell>
          <cell r="AW77" t="str">
            <v>Acción</v>
          </cell>
          <cell r="AY77" t="str">
            <v>SECRETARÍA DE GOBIERNO</v>
          </cell>
          <cell r="AZ77" t="str">
            <v>UNIDAD RESPONSABLE: 02 C0 01 SECRETARÍA DE GOBIERNO</v>
          </cell>
          <cell r="DE77" t="str">
            <v>SECRETARÍA DE GOBIERNO</v>
          </cell>
          <cell r="DF77" t="str">
            <v>NO</v>
          </cell>
          <cell r="DH77" t="str">
            <v>SECRETARÍA DE GOBIERNO</v>
          </cell>
          <cell r="DI77" t="str">
            <v>NO</v>
          </cell>
        </row>
        <row r="78">
          <cell r="Y78" t="str">
            <v>SECRETARÍA DE OBRAS Y SERVICIOS</v>
          </cell>
          <cell r="AJ78" t="str">
            <v>23A000</v>
          </cell>
          <cell r="AK78" t="str">
            <v>COMISIÓN DE DERECHOS HUMANOS DEL DF</v>
          </cell>
          <cell r="AL78" t="str">
            <v>UNIDAD RESPONSABLE: 23 A0 00 COMISIÓN DE DERECHOS HUMANOS DEL DF</v>
          </cell>
          <cell r="AM78" t="str">
            <v>CDHDF</v>
          </cell>
          <cell r="AO78" t="str">
            <v>24</v>
          </cell>
          <cell r="AR78" t="str">
            <v>DELEGACIÓN MILPA ALTA</v>
          </cell>
          <cell r="AS78" t="str">
            <v>SÍ</v>
          </cell>
          <cell r="AU78" t="str">
            <v>060017</v>
          </cell>
          <cell r="AV78" t="str">
            <v>Brindar servicios de apoyo en las administraciones tributarias y en los edificios administrativos</v>
          </cell>
          <cell r="AW78" t="str">
            <v>A/P</v>
          </cell>
          <cell r="AY78" t="str">
            <v>SECRETARÍA DE MEDIO AMBIENTE</v>
          </cell>
          <cell r="AZ78" t="str">
            <v>UNIDAD RESPONSABLE: 06 C0 01 SECRETARÍA DE MEDIO AMBIENTE</v>
          </cell>
          <cell r="DE78" t="str">
            <v>SECRETARÍA DE MEDIO AMBIENTE</v>
          </cell>
          <cell r="DF78" t="str">
            <v>NO</v>
          </cell>
          <cell r="DH78" t="str">
            <v>SECRETARÍA DE MEDIO AMBIENTE</v>
          </cell>
          <cell r="DI78" t="str">
            <v>NO</v>
          </cell>
        </row>
        <row r="79">
          <cell r="Y79" t="str">
            <v>SECRETARÍA DE PROTECCIÓN CIVIL</v>
          </cell>
          <cell r="AJ79" t="str">
            <v>24A000</v>
          </cell>
          <cell r="AK79" t="str">
            <v>INSTITUTO ELECTORAL DEL DF</v>
          </cell>
          <cell r="AL79" t="str">
            <v>UNIDAD RESPONSABLE: 24 A0 00 INSTITUTO ELECTORAL DEL DF</v>
          </cell>
          <cell r="AM79" t="str">
            <v>IEDF</v>
          </cell>
          <cell r="AO79" t="str">
            <v>25</v>
          </cell>
          <cell r="AR79" t="str">
            <v>DELEGACIÓN TLÁHUAC</v>
          </cell>
          <cell r="AS79" t="str">
            <v>SÍ</v>
          </cell>
          <cell r="AU79" t="str">
            <v>060018</v>
          </cell>
          <cell r="AV79" t="str">
            <v>Combatir el tráfico ilegal de mercancías y vehículos de procedencia extranjera en el distrito federal</v>
          </cell>
          <cell r="AW79" t="str">
            <v>Acción</v>
          </cell>
          <cell r="AY79" t="str">
            <v>SECRETARÍA DE OBRAS Y SERVICIOS</v>
          </cell>
          <cell r="AZ79" t="str">
            <v>UNIDAD RESPONSABLE: 07 C0 01 SECRETARÍA DE OBRAS Y SERVICIOS</v>
          </cell>
          <cell r="DE79" t="str">
            <v>SECRETARÍA DE OBRAS Y SERVICIOS</v>
          </cell>
          <cell r="DF79" t="str">
            <v>NO</v>
          </cell>
          <cell r="DH79" t="str">
            <v>SECRETARÍA DE OBRAS Y SERVICIOS</v>
          </cell>
          <cell r="DI79" t="str">
            <v>NO</v>
          </cell>
        </row>
        <row r="80">
          <cell r="Y80" t="str">
            <v>SECRETARÍA DE SALUD</v>
          </cell>
          <cell r="AJ80" t="str">
            <v>25C001</v>
          </cell>
          <cell r="AK80" t="str">
            <v>CONSEJERÍA JURÍDICA Y SERVICIOS LEGALES</v>
          </cell>
          <cell r="AL80" t="str">
            <v>UNIDAD RESPONSABLE: 25 C0 01 CONSEJERÍA JURÍDICA Y SERVICIOS LEGALES</v>
          </cell>
          <cell r="AM80" t="str">
            <v>CJSL</v>
          </cell>
          <cell r="AO80" t="str">
            <v>26</v>
          </cell>
          <cell r="AR80" t="str">
            <v>DELEGACIÓN TLALPAN</v>
          </cell>
          <cell r="AS80" t="str">
            <v>SÍ</v>
          </cell>
          <cell r="AU80" t="str">
            <v>060019</v>
          </cell>
          <cell r="AV80" t="str">
            <v>Innovar servicios de atención</v>
          </cell>
          <cell r="AW80" t="str">
            <v>Servicio</v>
          </cell>
          <cell r="AY80" t="str">
            <v>SECRETARÍA DE PROTECCIÓN CIVIL</v>
          </cell>
          <cell r="AZ80" t="str">
            <v>UNIDAD RESPONSABLE: 34 C0 01 SECRETARÍA DE PROTECCIÓN CIVIL</v>
          </cell>
          <cell r="DE80" t="str">
            <v>SECRETARÍA DE PROTECCIÓN CIVIL</v>
          </cell>
          <cell r="DF80" t="str">
            <v>SÍ</v>
          </cell>
          <cell r="DH80" t="str">
            <v>SECRETARÍA DE PROTECCIÓN CIVIL</v>
          </cell>
          <cell r="DI80" t="str">
            <v>NO</v>
          </cell>
        </row>
        <row r="81">
          <cell r="Y81" t="str">
            <v>SECRETARÍA DE SEGURIDAD PÚBLICA</v>
          </cell>
          <cell r="AJ81" t="str">
            <v>26C001</v>
          </cell>
          <cell r="AK81" t="str">
            <v>SECRETARÍA DE SALUD</v>
          </cell>
          <cell r="AL81" t="str">
            <v>UNIDAD RESPONSABLE: 26 C0 01 SECRETARÍA DE SALUD</v>
          </cell>
          <cell r="AM81" t="str">
            <v>SALUD</v>
          </cell>
          <cell r="AO81" t="str">
            <v>27</v>
          </cell>
          <cell r="AR81" t="str">
            <v>DELEGACIÓN VENUSTIANO CARRANZA</v>
          </cell>
          <cell r="AS81" t="str">
            <v>SÍ</v>
          </cell>
          <cell r="AU81" t="str">
            <v>060059</v>
          </cell>
          <cell r="AV81" t="str">
            <v>Otorgar servicios de apoyo administrativo</v>
          </cell>
          <cell r="AW81" t="str">
            <v>A/P</v>
          </cell>
          <cell r="AY81" t="str">
            <v>SECRETARÍA DE SALUD</v>
          </cell>
          <cell r="AZ81" t="str">
            <v>UNIDAD RESPONSABLE: 26 C0 01 SECRETARÍA DE SALUD</v>
          </cell>
          <cell r="DE81" t="str">
            <v>SECRETARÍA DE SALUD</v>
          </cell>
          <cell r="DF81" t="str">
            <v>NO</v>
          </cell>
          <cell r="DH81" t="str">
            <v>SECRETARÍA DE SALUD</v>
          </cell>
          <cell r="DI81" t="str">
            <v>NO</v>
          </cell>
        </row>
        <row r="82">
          <cell r="Y82" t="str">
            <v>SECRETARÍA DE TRANSPORTE Y VIALIDAD</v>
          </cell>
          <cell r="AJ82" t="str">
            <v>26PDSP</v>
          </cell>
          <cell r="AK82" t="str">
            <v>SERVICIOS DE SALUD PÚBLICA DEL DF</v>
          </cell>
          <cell r="AL82" t="str">
            <v>UNIDAD RESPONSABLE: 26 PD SP SERVICIOS DE SALUD PÚBLICA DEL DF</v>
          </cell>
          <cell r="AM82" t="str">
            <v>SSDF</v>
          </cell>
          <cell r="AO82" t="str">
            <v>28</v>
          </cell>
          <cell r="AR82" t="str">
            <v>DELEGACIÓN XOCHIMILCO</v>
          </cell>
          <cell r="AS82" t="str">
            <v>SÍ</v>
          </cell>
          <cell r="AU82" t="str">
            <v>070042</v>
          </cell>
          <cell r="AV82" t="str">
            <v>Transferencias a Órganos Autónomos</v>
          </cell>
          <cell r="AW82" t="str">
            <v>A/P</v>
          </cell>
          <cell r="AY82" t="str">
            <v>SECRETARÍA DE SEGURIDAD PÚBLICA</v>
          </cell>
          <cell r="AZ82" t="str">
            <v>UNIDAD RESPONSABLE: 11 C0 01 SECRETARÍA DE SEGURIDAD PÚBLICA</v>
          </cell>
          <cell r="DE82" t="str">
            <v>SECRETARÍA DE SEGURIDAD PÚBLICA</v>
          </cell>
          <cell r="DF82" t="str">
            <v>NO</v>
          </cell>
          <cell r="DH82" t="str">
            <v>SECRETARÍA DE SEGURIDAD PÚBLICA</v>
          </cell>
          <cell r="DI82" t="str">
            <v>NO</v>
          </cell>
        </row>
        <row r="83">
          <cell r="Y83" t="str">
            <v>SECRETARÍA DE TURISMO</v>
          </cell>
          <cell r="AJ83" t="str">
            <v>27A000</v>
          </cell>
          <cell r="AK83" t="str">
            <v>TRIBUNAL ELECTORAL DEL DF</v>
          </cell>
          <cell r="AL83" t="str">
            <v>UNIDAD RESPONSABLE: 27 A0 00 TRIBUNAL ELECTORAL DEL DF</v>
          </cell>
          <cell r="AM83" t="str">
            <v>TEDF</v>
          </cell>
          <cell r="AO83" t="str">
            <v>29</v>
          </cell>
          <cell r="AR83" t="str">
            <v>DEUDA PÚBLICA DEL DF</v>
          </cell>
          <cell r="AS83" t="str">
            <v>NO</v>
          </cell>
          <cell r="AU83" t="str">
            <v>080001</v>
          </cell>
          <cell r="AV83" t="str">
            <v>Realizar acciones preventivas de seguridad y control del orden público a través de la policía sectorial</v>
          </cell>
          <cell r="AW83" t="str">
            <v>Acción</v>
          </cell>
          <cell r="AY83" t="str">
            <v>SECRETARÍA DE TRANSPORTE Y VIALIDAD</v>
          </cell>
          <cell r="AZ83" t="str">
            <v>UNIDAD RESPONSABLE: 10 C0 01 SECRETARÍA DE TRANSPORTE Y VIALIDAD</v>
          </cell>
          <cell r="DE83" t="str">
            <v>SECRETARÍA DE TRANSPORTE Y VIALIDAD</v>
          </cell>
          <cell r="DF83" t="str">
            <v>NO</v>
          </cell>
          <cell r="DH83" t="str">
            <v>SECRETARÍA DE TRANSPORTE Y VIALIDAD</v>
          </cell>
          <cell r="DI83" t="str">
            <v>NO</v>
          </cell>
        </row>
        <row r="84">
          <cell r="Y84" t="str">
            <v>SECRETARÍA DEL TRABAJO Y FOMENTO AL EMPLEO</v>
          </cell>
          <cell r="AJ84" t="str">
            <v>29A000</v>
          </cell>
          <cell r="AK84" t="str">
            <v>UNIVERSIDAD AUTÓNOMA DE LA CIUDAD DE MÉXICO</v>
          </cell>
          <cell r="AL84" t="str">
            <v>UNIDAD RESPONSABLE: 29 A0 00 UNIVERSIDAD AUTÓNOMA DE LA CIUDAD DE MÉXICO</v>
          </cell>
          <cell r="AM84" t="str">
            <v>UACM</v>
          </cell>
          <cell r="AO84" t="str">
            <v>30</v>
          </cell>
          <cell r="AR84" t="str">
            <v>FIDEICOMISO DE RECUPERACIÓN CREDITICIA DEL DF</v>
          </cell>
          <cell r="AS84" t="str">
            <v>SÍ</v>
          </cell>
          <cell r="AU84" t="str">
            <v>080002</v>
          </cell>
          <cell r="AV84" t="str">
            <v>Realizar acciones de apoyo a la seguridad pública</v>
          </cell>
          <cell r="AW84" t="str">
            <v>Acción</v>
          </cell>
          <cell r="AY84" t="str">
            <v>SECRETARÍA DE TURISMO</v>
          </cell>
          <cell r="AZ84" t="str">
            <v>UNIDAD RESPONSABLE: 05 C0 01 SECRETARÍA DE TURISMO</v>
          </cell>
          <cell r="DE84" t="str">
            <v>SECRETARÍA DE TURISMO</v>
          </cell>
          <cell r="DF84" t="str">
            <v>NO</v>
          </cell>
          <cell r="DH84" t="str">
            <v>SECRETARÍA DE TURISMO</v>
          </cell>
          <cell r="DI84" t="str">
            <v>NO</v>
          </cell>
        </row>
        <row r="85">
          <cell r="Y85" t="str">
            <v>SERVICIO DE TRANSPORTES ELÉCTRICOS DEL DF</v>
          </cell>
          <cell r="AJ85" t="str">
            <v>30PDPA</v>
          </cell>
          <cell r="AK85" t="str">
            <v>PROCURADURÍA AMBIENTAL Y DEL ORDENAMIENTO TERRITORIAL DEL DF</v>
          </cell>
          <cell r="AL85" t="str">
            <v>UNIDAD RESPONSABLE: 30 PD PA PROCURADURÍA AMBIENTAL Y DEL ORDENAMIENTO TERRITORIAL DEL DF</v>
          </cell>
          <cell r="AM85" t="str">
            <v>PAOT</v>
          </cell>
          <cell r="AO85" t="str">
            <v>31</v>
          </cell>
          <cell r="AR85" t="str">
            <v>FIDEICOMISO DEL CENTRO HISTÓRICO</v>
          </cell>
          <cell r="AS85" t="str">
            <v>SÍ</v>
          </cell>
          <cell r="AU85" t="str">
            <v>080003</v>
          </cell>
          <cell r="AV85" t="str">
            <v>Operar el programa de capacitación en materia de seguridad pública</v>
          </cell>
          <cell r="AW85" t="str">
            <v>Programa</v>
          </cell>
          <cell r="AY85" t="str">
            <v>SECRETARÍA DEL TRABAJO Y FOMENTO AL EMPLEO</v>
          </cell>
          <cell r="AZ85" t="str">
            <v>UNIDAD RESPONSABLE: 33 C0 01 SECRETARÍA DEL TRABAJO Y FOMENTO AL EMPLEO</v>
          </cell>
          <cell r="DE85" t="str">
            <v>SECRETARÍA DEL TRABAJO Y FOMENTO AL EMPLEO</v>
          </cell>
          <cell r="DF85" t="str">
            <v>NO</v>
          </cell>
          <cell r="DH85" t="str">
            <v>SECRETARÍA DEL TRABAJO Y FOMENTO AL EMPLEO</v>
          </cell>
          <cell r="DI85" t="str">
            <v>NO</v>
          </cell>
        </row>
        <row r="86">
          <cell r="Y86" t="str">
            <v>SERVICIOS DE SALUD PÚBLICA DEL DF</v>
          </cell>
          <cell r="AJ86" t="str">
            <v>31C000</v>
          </cell>
          <cell r="AK86" t="str">
            <v>SECRETARÍA DE CULTURA</v>
          </cell>
          <cell r="AL86" t="str">
            <v>UNIDAD RESPONSABLE: 31 C0 00 SECRETARÍA DE CULTURA</v>
          </cell>
          <cell r="AM86" t="str">
            <v>CULTURA</v>
          </cell>
          <cell r="AO86" t="str">
            <v>32</v>
          </cell>
          <cell r="AR86" t="str">
            <v>FIDEICOMISO EDUCACIÓN GARANTIZADA DEL DF</v>
          </cell>
          <cell r="AS86" t="str">
            <v>SÍ</v>
          </cell>
          <cell r="AU86" t="str">
            <v>080004</v>
          </cell>
          <cell r="AV86" t="str">
            <v>Proporcionar servicios complementarios</v>
          </cell>
          <cell r="AW86" t="str">
            <v>Turno</v>
          </cell>
          <cell r="AY86" t="str">
            <v>SERVICIO DE TRANSPORTES ELÉCTRICOS DEL DF</v>
          </cell>
          <cell r="AZ86" t="str">
            <v>UNIDAD RESPONSABLE: 10 PD TE SERVICIO DE TRANSPORTES ELÉCTRICOS DEL DF</v>
          </cell>
          <cell r="DE86" t="str">
            <v>SERVICIO DE TRANSPORTES ELÉCTRICOS DEL DF</v>
          </cell>
          <cell r="DF86" t="str">
            <v>NO</v>
          </cell>
          <cell r="DH86" t="str">
            <v>SERVICIO DE TRANSPORTES ELÉCTRICOS DEL DF</v>
          </cell>
          <cell r="DI86" t="str">
            <v>NO</v>
          </cell>
        </row>
        <row r="87">
          <cell r="Y87" t="str">
            <v>SERVICIOS METROPOLITANOS  S.A. DE C.V.</v>
          </cell>
          <cell r="AJ87" t="str">
            <v>31PFMA</v>
          </cell>
          <cell r="AK87" t="str">
            <v>FIDEICOMISO MUSEO DE ARTE POPULAR</v>
          </cell>
          <cell r="AL87" t="str">
            <v>UNIDAD RESPONSABLE: 31 PF MA FIDEICOMISO MUSEO DE ARTE POPULAR</v>
          </cell>
          <cell r="AM87" t="str">
            <v>MAP</v>
          </cell>
          <cell r="AO87" t="str">
            <v>33</v>
          </cell>
          <cell r="AR87" t="str">
            <v>FIDEICOMISO FONDO DE APOYO A LA PROCURACIÓN DE JUSTICIA EN EL DF</v>
          </cell>
          <cell r="AS87" t="str">
            <v>NO</v>
          </cell>
          <cell r="AU87" t="str">
            <v>080005</v>
          </cell>
          <cell r="AV87" t="str">
            <v>Operar el sistema de videovigilancia</v>
          </cell>
          <cell r="AW87" t="str">
            <v>Servicio</v>
          </cell>
          <cell r="AY87" t="str">
            <v>SERVICIOS DE SALUD PÚBLICA DEL DF</v>
          </cell>
          <cell r="AZ87" t="str">
            <v>UNIDAD RESPONSABLE: 26 PD SP SERVICIOS DE SALUD PÚBLICA DEL DF</v>
          </cell>
          <cell r="DE87" t="str">
            <v>SERVICIOS DE SALUD PÚBLICA DEL DF</v>
          </cell>
          <cell r="DF87" t="str">
            <v>NO</v>
          </cell>
          <cell r="DH87" t="str">
            <v>SERVICIOS DE SALUD PÚBLICA DEL DF</v>
          </cell>
          <cell r="DI87" t="str">
            <v>NO</v>
          </cell>
        </row>
        <row r="88">
          <cell r="Y88" t="str">
            <v>SISTEMA DE AGUAS DE LA CIUDAD DE MÉXICO</v>
          </cell>
          <cell r="AJ88" t="str">
            <v>31PFME</v>
          </cell>
          <cell r="AK88" t="str">
            <v>FIDEICOMISO MUSEO DEL ESTANQUILLO</v>
          </cell>
          <cell r="AL88" t="str">
            <v>UNIDAD RESPONSABLE: 31 PF ME FIDEICOMISO MUSEO DEL ESTANQUILLO</v>
          </cell>
          <cell r="AM88" t="str">
            <v>FIMUEST</v>
          </cell>
          <cell r="AO88" t="str">
            <v>36</v>
          </cell>
          <cell r="AR88" t="str">
            <v>FIDEICOMISO INNOVA DEL DF</v>
          </cell>
          <cell r="AS88" t="str">
            <v>NO</v>
          </cell>
          <cell r="AU88" t="str">
            <v>080006</v>
          </cell>
          <cell r="AV88" t="str">
            <v>Controlar la prestación de servicios de seguridad pública</v>
          </cell>
          <cell r="AW88" t="str">
            <v>Permisionario</v>
          </cell>
          <cell r="AY88" t="str">
            <v>SERVICIOS METROPOLITANOS  S.A. DE C.V.</v>
          </cell>
          <cell r="AZ88" t="str">
            <v>UNIDAD RESPONSABLE: 12 PE SM SERVICIOS METROPOLITANOS  S.A. DE C.V.</v>
          </cell>
          <cell r="DE88" t="str">
            <v>SERVICIOS METROPOLITANOS  S.A. DE C.V.</v>
          </cell>
          <cell r="DF88" t="str">
            <v>NO</v>
          </cell>
          <cell r="DH88" t="str">
            <v>SERVICIOS METROPOLITANOS  S.A. DE C.V.</v>
          </cell>
          <cell r="DI88" t="str">
            <v>NO</v>
          </cell>
        </row>
        <row r="89">
          <cell r="Y89" t="str">
            <v>SISTEMA DE RADIO Y TELEVISIÓN DIGITAL DEL GDF</v>
          </cell>
          <cell r="AJ89" t="str">
            <v>32A000</v>
          </cell>
          <cell r="AK89" t="str">
            <v>INSTITUTO DE ACCESO A LA INFORMACIÓN PÚBLICA DEL DF</v>
          </cell>
          <cell r="AL89" t="str">
            <v>UNIDAD RESPONSABLE: 32 A0 00 INSTITUTO DE ACCESO A LA INFORMACIÓN PÚBLICA DEL DF</v>
          </cell>
          <cell r="AM89" t="str">
            <v>INFODF</v>
          </cell>
          <cell r="AO89" t="str">
            <v>37</v>
          </cell>
          <cell r="AR89" t="str">
            <v>FIDEICOMISO MUSEO DE ARTE POPULAR</v>
          </cell>
          <cell r="AS89" t="str">
            <v>NO</v>
          </cell>
          <cell r="AU89" t="str">
            <v>080007</v>
          </cell>
          <cell r="AV89" t="str">
            <v>Brindar servicios de control y apoyo vial</v>
          </cell>
          <cell r="AW89" t="str">
            <v>Programa</v>
          </cell>
          <cell r="AY89" t="str">
            <v>SISTEMA DE AGUAS DE LA CIUDAD DE MÉXICO</v>
          </cell>
          <cell r="AZ89" t="str">
            <v>UNIDAD RESPONSABLE: 06 CD 03 SISTEMA DE AGUAS DE LA CIUDAD DE MÉXICO</v>
          </cell>
          <cell r="DE89" t="str">
            <v>SISTEMA DE AGUAS DE LA CIUDAD DE MÉXICO</v>
          </cell>
          <cell r="DF89" t="str">
            <v>NO</v>
          </cell>
          <cell r="DH89" t="str">
            <v>SISTEMA DE AGUAS DE LA CIUDAD DE MÉXICO</v>
          </cell>
          <cell r="DI89" t="str">
            <v>NO</v>
          </cell>
        </row>
        <row r="90">
          <cell r="Y90" t="str">
            <v>SISTEMA DE TRANSPORTE COLECTIVO (METRO)</v>
          </cell>
          <cell r="AJ90" t="str">
            <v>33C001</v>
          </cell>
          <cell r="AK90" t="str">
            <v>SECRETARÍA DEL TRABAJO Y FOMENTO AL EMPLEO</v>
          </cell>
          <cell r="AL90" t="str">
            <v>UNIDAD RESPONSABLE: 33 C0 01 SECRETARÍA DEL TRABAJO Y FOMENTO AL EMPLEO</v>
          </cell>
          <cell r="AM90" t="str">
            <v>TRABAJO</v>
          </cell>
          <cell r="AO90" t="str">
            <v>38</v>
          </cell>
          <cell r="AR90" t="str">
            <v>FIDEICOMISO MUSEO DEL ESTANQUILLO</v>
          </cell>
          <cell r="AS90" t="str">
            <v>NO</v>
          </cell>
          <cell r="AU90" t="str">
            <v>080008</v>
          </cell>
          <cell r="AV90" t="str">
            <v>Realizar acciones preventivas de seguridad y control del  orden público a través de las Unidades de Protección Ciudadana</v>
          </cell>
          <cell r="AW90" t="str">
            <v>Acción</v>
          </cell>
          <cell r="AY90" t="str">
            <v>SISTEMA DE RADIO Y TELEVISIÓN DIGITAL DEL GDF</v>
          </cell>
          <cell r="AZ90" t="str">
            <v>UNIDAD RESPONSABLE: 02 CD 17 SISTEMA DE RADIO Y TELEVISIÓN DIGITAL DEL GDF</v>
          </cell>
          <cell r="DE90" t="str">
            <v>SISTEMA DE RADIO Y TELEVISIÓN DIGITAL DEL GDF</v>
          </cell>
          <cell r="DF90" t="str">
            <v>NO</v>
          </cell>
          <cell r="DH90" t="str">
            <v>SISTEMA DE RADIO Y TELEVISIÓN DIGITAL DEL GDF</v>
          </cell>
          <cell r="DI90" t="str">
            <v>NO</v>
          </cell>
        </row>
        <row r="91">
          <cell r="Y91" t="str">
            <v>SISTEMA PARA EL DESARROLLO INTEGRAL DE LA FAMILIA DEL DF</v>
          </cell>
          <cell r="AJ91" t="str">
            <v>34C001</v>
          </cell>
          <cell r="AK91" t="str">
            <v>SECRETARÍA DE PROTECCIÓN CIVIL</v>
          </cell>
          <cell r="AL91" t="str">
            <v>UNIDAD RESPONSABLE: 34 C0 01 SECRETARÍA DE PROTECCIÓN CIVIL</v>
          </cell>
          <cell r="AM91" t="str">
            <v>SPC</v>
          </cell>
          <cell r="AO91" t="str">
            <v>39</v>
          </cell>
          <cell r="AR91" t="str">
            <v>FIDEICOMISO PARA EL FONDO DE PROMOCIÓN PARA EL FINANCIAMIENTO DEL TRANSPORTE PÚBLICO</v>
          </cell>
          <cell r="AS91" t="str">
            <v>NO</v>
          </cell>
          <cell r="AU91" t="str">
            <v>080009</v>
          </cell>
          <cell r="AV91" t="str">
            <v>Proporcionar mantenimiento a los vehículos terrestres y aéreos y al armamento de seguridad pública</v>
          </cell>
          <cell r="AW91" t="str">
            <v>Servicio</v>
          </cell>
          <cell r="AY91" t="str">
            <v>SISTEMA DE RADIO Y TELEVISIÓN DIGITAL DEL GDF</v>
          </cell>
          <cell r="AZ91" t="str">
            <v>UNIDAD RESPONSABLE: 02 OD 03 SISTEMA DE RADIO Y TELEVISIÓN DIGITAL DEL GDF</v>
          </cell>
          <cell r="DE91" t="str">
            <v>SISTEMA DE TRANSPORTE COLECTIVO (METRO)</v>
          </cell>
          <cell r="DF91" t="str">
            <v>NO</v>
          </cell>
          <cell r="DH91" t="str">
            <v>SISTEMA DE TRANSPORTE COLECTIVO (METRO)</v>
          </cell>
          <cell r="DI91" t="str">
            <v>NO</v>
          </cell>
        </row>
        <row r="92">
          <cell r="Y92" t="str">
            <v>TRIBUNAL DE LO CONTENCIOSO ADMINISTRATIVO DEL DF</v>
          </cell>
          <cell r="AJ92" t="str">
            <v>34PDHB</v>
          </cell>
          <cell r="AK92" t="str">
            <v>HEROICO CUERPO DE BOMBEROS DEL DF</v>
          </cell>
          <cell r="AL92" t="str">
            <v>UNIDAD RESPONSABLE: 34 PD HB HEROICO CUERPO DE BOMBEROS DEL DF</v>
          </cell>
          <cell r="AM92" t="str">
            <v>HCBDF</v>
          </cell>
          <cell r="AO92" t="str">
            <v>40</v>
          </cell>
          <cell r="AR92" t="str">
            <v>FIDEICOMISO PARA EL MEJORAMIENTO DE LAS VÍAS DE COMUNICACIÓN DEL DF</v>
          </cell>
          <cell r="AS92" t="str">
            <v>NO</v>
          </cell>
          <cell r="AU92" t="str">
            <v>080010</v>
          </cell>
          <cell r="AV92" t="str">
            <v>Realizar operativos tácticos para el control del orden público y el combate a la delincuencia</v>
          </cell>
          <cell r="AW92" t="str">
            <v>Servicio</v>
          </cell>
          <cell r="AY92" t="str">
            <v>SISTEMA DE TRANSPORTE COLECTIVO (METRO)</v>
          </cell>
          <cell r="AZ92" t="str">
            <v>UNIDAD RESPONSABLE: 10 PD ME SISTEMA DE TRANSPORTE COLECTIVO (METRO)</v>
          </cell>
          <cell r="DE92" t="str">
            <v>SISTEMA PARA EL DESARROLLO INTEGRAL DE LA FAMILIA DEL DF</v>
          </cell>
          <cell r="DF92" t="str">
            <v>NO</v>
          </cell>
          <cell r="DH92" t="str">
            <v>SISTEMA PARA EL DESARROLLO INTEGRAL DE LA FAMILIA DEL DF</v>
          </cell>
          <cell r="DI92" t="str">
            <v>NO</v>
          </cell>
        </row>
        <row r="93">
          <cell r="Y93" t="str">
            <v>TRIBUNAL ELECTORAL DEL DF</v>
          </cell>
          <cell r="AJ93" t="str">
            <v>35C001</v>
          </cell>
          <cell r="AK93" t="str">
            <v>SECRETARÍA DE DESARROLLO RURAL Y EQUIDAD PARA LAS COMUNIDADES</v>
          </cell>
          <cell r="AL93" t="str">
            <v>UNIDAD RESPONSABLE: 35 C0 01 SECRETARÍA DE DESARROLLO RURAL Y EQUIDAD PARA LAS COMUNIDADES</v>
          </cell>
          <cell r="AM93" t="str">
            <v>SEDREC</v>
          </cell>
          <cell r="AO93" t="str">
            <v>42</v>
          </cell>
          <cell r="AR93" t="str">
            <v>FIDEICOMISO PÚBLICO "CIUDAD DIGITAL"</v>
          </cell>
          <cell r="AS93" t="str">
            <v>NO</v>
          </cell>
          <cell r="AU93" t="str">
            <v>080011</v>
          </cell>
          <cell r="AV93" t="str">
            <v>Operar el sistema de información policial</v>
          </cell>
          <cell r="AW93" t="str">
            <v>A/P</v>
          </cell>
          <cell r="AY93" t="str">
            <v>SISTEMA PARA EL DESARROLLO INTEGRAL DE LA FAMILIA DEL DF</v>
          </cell>
          <cell r="AZ93" t="str">
            <v>UNIDAD RESPONSABLE: 01 PD DF SISTEMA PARA EL DESARROLLO INTEGRAL DE LA FAMILIA DEL DF</v>
          </cell>
          <cell r="DE93" t="str">
            <v>TRIBUNAL DE LO CONTENCIOSO ADMINISTRATIVO DEL DF</v>
          </cell>
          <cell r="DF93" t="str">
            <v>NO</v>
          </cell>
          <cell r="DH93" t="str">
            <v>TRIBUNAL DE LO CONTENCIOSO ADMINISTRATIVO DEL DF</v>
          </cell>
          <cell r="DI93" t="str">
            <v>NO</v>
          </cell>
        </row>
        <row r="94">
          <cell r="AJ94" t="str">
            <v>36C001</v>
          </cell>
          <cell r="AK94" t="str">
            <v>SECRETARÍA DE EDUCACIÓN</v>
          </cell>
          <cell r="AL94" t="str">
            <v>UNIDAD RESPONSABLE: 36 C0 01 SECRETARÍA DE EDUCACIÓN</v>
          </cell>
          <cell r="AM94" t="str">
            <v>EDUCACION</v>
          </cell>
          <cell r="AO94" t="str">
            <v>58</v>
          </cell>
          <cell r="AR94" t="str">
            <v>FIDEICOMISO PÚBLICO COMPLEJO AMBIENTAL "XOCHIMILCO"</v>
          </cell>
          <cell r="AS94" t="str">
            <v>NO</v>
          </cell>
          <cell r="AU94" t="str">
            <v>080012</v>
          </cell>
          <cell r="AV94" t="str">
            <v>Realizar la supervisión y evaluación de la actuación policial</v>
          </cell>
          <cell r="AW94" t="str">
            <v>Acción</v>
          </cell>
          <cell r="AY94" t="str">
            <v>TRIBUNAL DE LO CONTENCIOSO ADMINISTRATIVO DEL DF</v>
          </cell>
          <cell r="AZ94" t="str">
            <v>UNIDAD RESPONSABLE: 21 A0 00 TRIBUNAL DE LO CONTENCIOSO ADMINISTRATIVO DEL DF</v>
          </cell>
          <cell r="DE94" t="str">
            <v>TRIBUNAL ELECTORAL DEL DF</v>
          </cell>
          <cell r="DF94" t="str">
            <v>NO</v>
          </cell>
          <cell r="DH94" t="str">
            <v>TRIBUNAL ELECTORAL DEL DF</v>
          </cell>
          <cell r="DI94" t="str">
            <v>NO</v>
          </cell>
        </row>
        <row r="95">
          <cell r="AJ95" t="str">
            <v>36PDIE</v>
          </cell>
          <cell r="AK95" t="str">
            <v>INSTITUTO DE EDUCACIÓN MEDIA SUPERIOR</v>
          </cell>
          <cell r="AL95" t="str">
            <v>UNIDAD RESPONSABLE: 36 PD IE INSTITUTO DE EDUCACIÓN MEDIA SUPERIOR</v>
          </cell>
          <cell r="AM95" t="str">
            <v>IEMS</v>
          </cell>
          <cell r="AO95" t="str">
            <v>59</v>
          </cell>
          <cell r="AR95" t="str">
            <v>FONDO AMBIENTAL PÚBLICO DEL DF</v>
          </cell>
          <cell r="AS95" t="str">
            <v>NO</v>
          </cell>
          <cell r="AU95" t="str">
            <v>080014</v>
          </cell>
          <cell r="AV95" t="str">
            <v>Supervisar la seguridad en instalaciones de transporte público</v>
          </cell>
          <cell r="AW95" t="str">
            <v>A/P</v>
          </cell>
          <cell r="AY95" t="str">
            <v>TRIBUNAL ELECTORAL DEL DF</v>
          </cell>
          <cell r="AZ95" t="str">
            <v>UNIDAD RESPONSABLE: 27 A0 00 TRIBUNAL ELECTORAL DEL DF</v>
          </cell>
          <cell r="DE95" t="str">
            <v>TRIBUNAL SUPERIOR DE JUSTICIA DEL DF</v>
          </cell>
          <cell r="DF95" t="str">
            <v>NO</v>
          </cell>
          <cell r="DH95" t="str">
            <v>TRIBUNAL SUPERIOR DE JUSTICIA DEL DF</v>
          </cell>
          <cell r="DI95" t="str">
            <v>NO</v>
          </cell>
        </row>
        <row r="96">
          <cell r="AJ96" t="str">
            <v>36PFEG</v>
          </cell>
          <cell r="AK96" t="str">
            <v>FIDEICOMISO EDUCACIÓN GARANTIZADA DEL DF</v>
          </cell>
          <cell r="AL96" t="str">
            <v>UNIDAD RESPONSABLE: 36 PF EG FIDEICOMISO EDUCACIÓN GARANTIZADA DEL DF</v>
          </cell>
          <cell r="AM96" t="str">
            <v>FIEDGADF</v>
          </cell>
          <cell r="AO96" t="str">
            <v>60</v>
          </cell>
          <cell r="AR96" t="str">
            <v>FONDO DE COINVERSIÓN</v>
          </cell>
          <cell r="AS96" t="str">
            <v>NO</v>
          </cell>
          <cell r="AU96" t="str">
            <v>080016</v>
          </cell>
          <cell r="AV96" t="str">
            <v>Ampliar, construir y mantener la infraestructura para la seguridad pública</v>
          </cell>
          <cell r="AW96" t="str">
            <v>Inmueble</v>
          </cell>
          <cell r="AY96" t="str">
            <v>TRIBUNAL SUPERIOR DE JUSTICIA DEL DF</v>
          </cell>
          <cell r="AZ96" t="str">
            <v>UNIDAD RESPONSABLE: 19 J0 00 TRIBUNAL SUPERIOR DE JUSTICIA DEL DF</v>
          </cell>
          <cell r="DE96" t="str">
            <v>UNIVERSIDAD AUTÓNOMA DE LA CIUDAD DE MÉXICO</v>
          </cell>
          <cell r="DF96" t="str">
            <v>NO</v>
          </cell>
          <cell r="DH96" t="str">
            <v>UNIVERSIDAD AUTÓNOMA DE LA CIUDAD DE MÉXICO</v>
          </cell>
          <cell r="DI96" t="str">
            <v>NO</v>
          </cell>
        </row>
        <row r="97">
          <cell r="AJ97" t="str">
            <v>37PDCT</v>
          </cell>
          <cell r="AK97" t="str">
            <v>INSTITUTO DE CIENCIA Y TECNOLOGÍA</v>
          </cell>
          <cell r="AL97" t="str">
            <v>UNIDAD RESPONSABLE: 37 PD CT INSTITUTO DE CIENCIA Y TECNOLOGÍA</v>
          </cell>
          <cell r="AM97" t="str">
            <v>ICTEC</v>
          </cell>
          <cell r="AR97" t="str">
            <v>FONDO DE DESARROLLO ECONÓMICO DEL DF</v>
          </cell>
          <cell r="AS97" t="str">
            <v>NO</v>
          </cell>
          <cell r="AU97" t="str">
            <v>080017</v>
          </cell>
          <cell r="AV97" t="str">
            <v>Realizar acciones en el marco del Proyecto Bicentenario de la Ciudad de México</v>
          </cell>
          <cell r="AW97" t="str">
            <v>Proyecto</v>
          </cell>
          <cell r="AY97" t="str">
            <v>UNIVERSIDAD AUTÓNOMA DE LA CIUDAD DE MÉXICO</v>
          </cell>
          <cell r="AZ97" t="str">
            <v>UNIDAD RESPONSABLE: 29 A0 00 UNIVERSIDAD AUTÓNOMA DE LA CIUDAD DE MÉXICO</v>
          </cell>
        </row>
        <row r="98">
          <cell r="AJ98" t="str">
            <v>14P0PJ</v>
          </cell>
          <cell r="AK98" t="str">
            <v>FIDEICOMISO FONDO DE APOYO A LA PROCURACIÓN DE JUSTICIA EN EL DF</v>
          </cell>
          <cell r="AL98" t="str">
            <v>UNIDAD RESPONSABLE: 14 P0 PJ FIDEICOMISO FONDO DE APOYO A LA PROCURACIÓN DE JUSTICIA EN EL DF</v>
          </cell>
          <cell r="AM98" t="str">
            <v>FIDJUST</v>
          </cell>
          <cell r="AR98" t="str">
            <v>FONDO DE SEGURIDAD PÚBLICA DEL DF</v>
          </cell>
          <cell r="AS98" t="str">
            <v>NO</v>
          </cell>
          <cell r="AU98" t="str">
            <v>080059</v>
          </cell>
          <cell r="AV98" t="str">
            <v>Otorgar servicios de apoyo administrativo</v>
          </cell>
          <cell r="AW98" t="str">
            <v>A/P</v>
          </cell>
        </row>
        <row r="99">
          <cell r="AJ99" t="str">
            <v>09PFIN</v>
          </cell>
          <cell r="AK99" t="str">
            <v>FIDEICOMISO INNOVA DEL DF</v>
          </cell>
          <cell r="AL99" t="str">
            <v>UNIDAD RESPONSABLE: 09 PF IN FIDEICOMISO INNOVA DEL DF</v>
          </cell>
          <cell r="AM99" t="str">
            <v>INNOVA</v>
          </cell>
          <cell r="AR99" t="str">
            <v>FONDO MIXTO DE PROMOCIÓN TURÍSTICA</v>
          </cell>
          <cell r="AS99" t="str">
            <v>SÍ</v>
          </cell>
          <cell r="AU99" t="str">
            <v>080060</v>
          </cell>
          <cell r="AV99" t="str">
            <v>Cubrir compromisos pendientes de acciones realizadas en ejercicios anteriores</v>
          </cell>
          <cell r="AW99" t="str">
            <v>S/N</v>
          </cell>
        </row>
        <row r="100">
          <cell r="AR100" t="str">
            <v>FONDO PARA EL DESARROLLO SOCIAL DE LA CIUDAD DE MÉXICO</v>
          </cell>
          <cell r="AS100" t="str">
            <v>NO</v>
          </cell>
          <cell r="AU100" t="str">
            <v>080258</v>
          </cell>
          <cell r="AV100" t="str">
            <v>Operar el Programa Nacional de Seguridad Pública</v>
          </cell>
          <cell r="AW100" t="str">
            <v>Programa</v>
          </cell>
        </row>
        <row r="101">
          <cell r="AR101" t="str">
            <v>FONDO PARA LA ATENCIÓN Y APOYO A LAS VÍCTIMAS DEL DELITO</v>
          </cell>
          <cell r="AS101" t="str">
            <v>NO</v>
          </cell>
          <cell r="AU101" t="str">
            <v>080260</v>
          </cell>
          <cell r="AV101" t="str">
            <v>Cubrir compromisos pendientes de acciones realizadas en ejercicios anteriores</v>
          </cell>
          <cell r="AW101" t="str">
            <v>S/N</v>
          </cell>
        </row>
        <row r="102">
          <cell r="AR102" t="str">
            <v>HEROICO CUERPO DE BOMBEROS DEL DF</v>
          </cell>
          <cell r="AS102" t="str">
            <v>NO</v>
          </cell>
          <cell r="AU102" t="str">
            <v>081601</v>
          </cell>
          <cell r="AV102" t="str">
            <v>Realizar acciones preventivas de seguridad y control del orden público a través de la policía sectorial</v>
          </cell>
          <cell r="AW102" t="str">
            <v>Acción</v>
          </cell>
        </row>
        <row r="103">
          <cell r="AR103" t="str">
            <v>INSTITUTO DE ACCESO A LA INFORMACIÓN PÚBLICA DEL DF</v>
          </cell>
          <cell r="AS103" t="str">
            <v>NO</v>
          </cell>
          <cell r="AU103" t="str">
            <v>081602</v>
          </cell>
          <cell r="AV103" t="str">
            <v>Realizar acciones de apoyo a la seguridad pública</v>
          </cell>
          <cell r="AW103" t="str">
            <v>Acción</v>
          </cell>
        </row>
        <row r="104">
          <cell r="AR104" t="str">
            <v>INSTITUTO DE CIENCIA Y TECNOLOGÍA</v>
          </cell>
          <cell r="AS104" t="str">
            <v>NO</v>
          </cell>
          <cell r="AU104" t="str">
            <v>081608</v>
          </cell>
          <cell r="AV104" t="str">
            <v>Realizar acciones preventivas de seguridad y control del orden público a través de las Unidades de Protección Ciudadana</v>
          </cell>
          <cell r="AW104" t="str">
            <v>Acción</v>
          </cell>
        </row>
        <row r="105">
          <cell r="AR105" t="str">
            <v>INSTITUTO DE EDUCACIÓN MEDIA SUPERIOR</v>
          </cell>
          <cell r="AS105" t="str">
            <v>NO</v>
          </cell>
          <cell r="AU105" t="str">
            <v>081612</v>
          </cell>
          <cell r="AV105" t="str">
            <v>Realizar la supervisión y evaluación de la actuación policial</v>
          </cell>
          <cell r="AW105" t="str">
            <v>Acción</v>
          </cell>
        </row>
        <row r="106">
          <cell r="AR106" t="str">
            <v>INSTITUTO DE FORMACIÓN PROFESIONAL</v>
          </cell>
          <cell r="AS106" t="str">
            <v>SÍ</v>
          </cell>
          <cell r="AU106" t="str">
            <v>081616</v>
          </cell>
          <cell r="AV106" t="str">
            <v>Ampliar, construir y mantener la infraestructura para la seguridad pública</v>
          </cell>
          <cell r="AW106" t="str">
            <v>Inmueble</v>
          </cell>
        </row>
        <row r="107">
          <cell r="AR107" t="str">
            <v>INSTITUTO DE LA JUVENTUD DEL DF</v>
          </cell>
          <cell r="AS107" t="str">
            <v>NO</v>
          </cell>
          <cell r="AU107" t="str">
            <v>081617</v>
          </cell>
          <cell r="AV107" t="str">
            <v>Realizar acciones en el marco del proyecto Bicentenario de la Ciudad de México</v>
          </cell>
          <cell r="AW107" t="str">
            <v>Proyecto</v>
          </cell>
        </row>
        <row r="108">
          <cell r="AR108" t="str">
            <v>INSTITUTO DE LAS MUJERES DEL DF</v>
          </cell>
          <cell r="AS108" t="str">
            <v>NO</v>
          </cell>
          <cell r="AU108" t="str">
            <v>090001</v>
          </cell>
          <cell r="AV108" t="str">
            <v>Realizar acciones de atención de emergencia en materia de protección civil</v>
          </cell>
          <cell r="AW108" t="str">
            <v>Acción</v>
          </cell>
        </row>
        <row r="109">
          <cell r="AR109" t="str">
            <v>INSTITUTO DE VIVIENDA DEL DF</v>
          </cell>
          <cell r="AS109" t="str">
            <v>NO</v>
          </cell>
          <cell r="AU109" t="str">
            <v>090002</v>
          </cell>
          <cell r="AV109" t="str">
            <v>Realizar acciones de prevención de emergencias en materia de protección civil</v>
          </cell>
          <cell r="AW109" t="str">
            <v>Acción</v>
          </cell>
        </row>
        <row r="110">
          <cell r="AR110" t="str">
            <v>INSTITUTO ELECTORAL DEL DF</v>
          </cell>
          <cell r="AS110" t="str">
            <v>NO</v>
          </cell>
          <cell r="AU110" t="str">
            <v>090003</v>
          </cell>
          <cell r="AV110" t="str">
            <v>Reubicar a los habitantes de zonas de alto riesgo</v>
          </cell>
          <cell r="AW110" t="str">
            <v>Acción</v>
          </cell>
        </row>
        <row r="111">
          <cell r="AR111" t="str">
            <v>INSTITUTO TÉCNICO DE FORMACIÓN POLICIAL</v>
          </cell>
          <cell r="AS111" t="str">
            <v>SÍ</v>
          </cell>
          <cell r="AU111" t="str">
            <v>090004</v>
          </cell>
          <cell r="AV111" t="str">
            <v>Realizar servicios de auxilio en incendios y siniestros</v>
          </cell>
          <cell r="AW111" t="str">
            <v>Servicio</v>
          </cell>
        </row>
        <row r="112">
          <cell r="AR112" t="str">
            <v>JEFATURA DE GOBIERNO DEL DF</v>
          </cell>
          <cell r="AS112" t="str">
            <v>SÍ</v>
          </cell>
          <cell r="AU112" t="str">
            <v>090005</v>
          </cell>
          <cell r="AV112" t="str">
            <v>Operar el Fondo de Desastres naturales</v>
          </cell>
          <cell r="AW112" t="str">
            <v>Acción</v>
          </cell>
        </row>
        <row r="113">
          <cell r="AR113" t="str">
            <v>JUNTA LOCAL DE CONCILIACIÓN Y ARBITRAJE DEL DF</v>
          </cell>
          <cell r="AS113" t="str">
            <v>NO</v>
          </cell>
          <cell r="AU113" t="str">
            <v>090006</v>
          </cell>
          <cell r="AV113" t="str">
            <v>Capacitar y certificar a peritos en materia de protección civil</v>
          </cell>
          <cell r="AW113" t="str">
            <v>Acción</v>
          </cell>
        </row>
        <row r="114">
          <cell r="AR114" t="str">
            <v>METROBÚS</v>
          </cell>
          <cell r="AS114" t="str">
            <v>NO</v>
          </cell>
          <cell r="AU114" t="str">
            <v>090007</v>
          </cell>
          <cell r="AV114" t="str">
            <v>Efectuar el mantenimiento y operación de la red de acelerógrafos y de alerta sísmica</v>
          </cell>
          <cell r="AW114" t="str">
            <v>Acción</v>
          </cell>
        </row>
        <row r="115">
          <cell r="AR115" t="str">
            <v>OFICIALÍA MAYOR</v>
          </cell>
          <cell r="AS115" t="str">
            <v>SÍ</v>
          </cell>
          <cell r="AU115" t="str">
            <v>090008</v>
          </cell>
          <cell r="AV115" t="str">
            <v>Efectuar la revisión estructural de inmuebles públicos y privados</v>
          </cell>
          <cell r="AW115" t="str">
            <v>Acción</v>
          </cell>
        </row>
        <row r="116">
          <cell r="AR116" t="str">
            <v>POLICÍA AUXILIAR DEL DF</v>
          </cell>
          <cell r="AS116" t="str">
            <v>SÍ</v>
          </cell>
          <cell r="AU116" t="str">
            <v>090010</v>
          </cell>
          <cell r="AV116" t="str">
            <v>Elaborar, operar, evaluar y actualizar el atlas de riesgo en materia de protección civil</v>
          </cell>
          <cell r="AW116" t="str">
            <v>Acción</v>
          </cell>
        </row>
        <row r="117">
          <cell r="AR117" t="str">
            <v>POLICÍA BANCARIA E INDUSTRIAL</v>
          </cell>
          <cell r="AS117" t="str">
            <v>SÍ</v>
          </cell>
          <cell r="AU117" t="str">
            <v>090011</v>
          </cell>
          <cell r="AV117" t="str">
            <v>Sensibilizar a la población en temas de protección civil</v>
          </cell>
          <cell r="AW117" t="str">
            <v>Acción</v>
          </cell>
        </row>
        <row r="118">
          <cell r="AR118" t="str">
            <v>PROCURADURÍA AMBIENTAL Y DEL ORDENAMIENTO TERRITORIAL DEL DF</v>
          </cell>
          <cell r="AS118" t="str">
            <v>NO</v>
          </cell>
          <cell r="AU118" t="str">
            <v>090059</v>
          </cell>
          <cell r="AV118" t="str">
            <v>Otorgar servicios de apoyo administrativo</v>
          </cell>
          <cell r="AW118" t="str">
            <v>A/P</v>
          </cell>
        </row>
        <row r="119">
          <cell r="AR119" t="str">
            <v>PROCURADURÍA GENERAL DE JUSTICIA DEL DF</v>
          </cell>
          <cell r="AS119" t="str">
            <v>SÍ</v>
          </cell>
          <cell r="AU119" t="str">
            <v>090060</v>
          </cell>
          <cell r="AV119" t="str">
            <v>Cubrir compromisos pendientes de acciones realizadas en ejercicios anteriores</v>
          </cell>
          <cell r="AW119" t="str">
            <v>S/N</v>
          </cell>
        </row>
        <row r="120">
          <cell r="AR120" t="str">
            <v>PROCURADURÍA SOCIAL DEL DF</v>
          </cell>
          <cell r="AS120" t="str">
            <v>NO</v>
          </cell>
          <cell r="AU120" t="str">
            <v>091101</v>
          </cell>
          <cell r="AV120" t="str">
            <v>Realizar acciones de atención de emergencias en materia de protección civil</v>
          </cell>
          <cell r="AW120" t="str">
            <v>Acción</v>
          </cell>
        </row>
        <row r="121">
          <cell r="AR121" t="str">
            <v>RED DE TRANSPORTE DE PASAJEROS DEL DF</v>
          </cell>
          <cell r="AS121" t="str">
            <v>NO</v>
          </cell>
          <cell r="AU121" t="str">
            <v>091701</v>
          </cell>
          <cell r="AV121" t="str">
            <v>Realizar acciones de atención de emergencias en materia de protección civil</v>
          </cell>
          <cell r="AW121" t="str">
            <v>Acción</v>
          </cell>
        </row>
        <row r="122">
          <cell r="AR122" t="str">
            <v>SECRETARÍA DE CULTURA</v>
          </cell>
          <cell r="AS122" t="str">
            <v>SÍ</v>
          </cell>
          <cell r="AU122" t="str">
            <v>100001</v>
          </cell>
          <cell r="AV122" t="str">
            <v>Atender a la población en los centros de readaptación o penitenciarios</v>
          </cell>
          <cell r="AW122" t="str">
            <v>Persona</v>
          </cell>
        </row>
        <row r="123">
          <cell r="AR123" t="str">
            <v>SECRETARÍA DE DESARROLLO ECONÓMICO</v>
          </cell>
          <cell r="AS123" t="str">
            <v>SÍ</v>
          </cell>
          <cell r="AU123" t="str">
            <v>100002</v>
          </cell>
          <cell r="AV123" t="str">
            <v>Operar el programa de Capacitación y trabajo para la reinserción social de la población interna</v>
          </cell>
          <cell r="AW123" t="str">
            <v>Persona</v>
          </cell>
        </row>
        <row r="124">
          <cell r="AR124" t="str">
            <v>SECRETARÍA DE DESARROLLO RURAL Y EQUIDAD PARA LAS COMUNIDADES</v>
          </cell>
          <cell r="AS124" t="str">
            <v>SÍ</v>
          </cell>
          <cell r="AU124" t="str">
            <v>100003</v>
          </cell>
          <cell r="AV124" t="str">
            <v>Mantener la infraestructura penitenciaria del DF</v>
          </cell>
          <cell r="AW124" t="str">
            <v>Obra</v>
          </cell>
        </row>
        <row r="125">
          <cell r="AR125" t="str">
            <v>SECRETARÍA DE DESARROLLO SOCIAL</v>
          </cell>
          <cell r="AS125" t="str">
            <v>SÍ</v>
          </cell>
          <cell r="AU125" t="str">
            <v>100004</v>
          </cell>
          <cell r="AV125" t="str">
            <v>Operar el programa "Cárcel Abierta"</v>
          </cell>
          <cell r="AW125" t="str">
            <v>Persona</v>
          </cell>
        </row>
        <row r="126">
          <cell r="AR126" t="str">
            <v>SECRETARÍA DE DESARROLLO URBANO Y VIVIENDA</v>
          </cell>
          <cell r="AS126" t="str">
            <v>SÍ</v>
          </cell>
          <cell r="AU126" t="str">
            <v>100005</v>
          </cell>
          <cell r="AV126" t="str">
            <v>Otorgar tratamiento interno y externo a la población en centros de atención para adolescentes</v>
          </cell>
          <cell r="AW126" t="str">
            <v>Persona</v>
          </cell>
        </row>
        <row r="127">
          <cell r="AR127" t="str">
            <v>SECRETARÍA DE EDUCACIÓN</v>
          </cell>
          <cell r="AS127" t="str">
            <v>SÍ</v>
          </cell>
          <cell r="AU127" t="str">
            <v>100006</v>
          </cell>
          <cell r="AV127" t="str">
            <v>Otorgar el sistema integral de justicia para adolescentes del Distrito Federal</v>
          </cell>
          <cell r="AW127" t="str">
            <v>Persona</v>
          </cell>
        </row>
        <row r="128">
          <cell r="AR128" t="str">
            <v>SECRETARÍA DE FINANZAS</v>
          </cell>
          <cell r="AS128" t="str">
            <v>SÍ</v>
          </cell>
          <cell r="AU128" t="str">
            <v>100013</v>
          </cell>
          <cell r="AV128" t="str">
            <v>Operar el programa nacional de seguridad pública</v>
          </cell>
          <cell r="AW128" t="str">
            <v>Programa</v>
          </cell>
        </row>
        <row r="129">
          <cell r="AR129" t="str">
            <v>SECRETARÍA DE GOBIERNO</v>
          </cell>
          <cell r="AS129" t="str">
            <v>SÍ</v>
          </cell>
          <cell r="AU129" t="str">
            <v>100060</v>
          </cell>
          <cell r="AV129" t="str">
            <v>Cubrir compromisos pendientes de acciones realizadas en ejercicios anteriores</v>
          </cell>
          <cell r="AW129" t="str">
            <v>S/N</v>
          </cell>
        </row>
        <row r="130">
          <cell r="AR130" t="str">
            <v>SECRETARÍA DE MEDIO AMBIENTE</v>
          </cell>
          <cell r="AS130" t="str">
            <v>SÍ</v>
          </cell>
          <cell r="AU130" t="str">
            <v>100258</v>
          </cell>
          <cell r="AV130" t="str">
            <v>Operar el Programa Nacional de Seguridad Pública</v>
          </cell>
          <cell r="AW130" t="str">
            <v>Programa</v>
          </cell>
        </row>
        <row r="131">
          <cell r="AR131" t="str">
            <v>SECRETARÍA DE OBRAS Y SERVICIOS</v>
          </cell>
          <cell r="AS131" t="str">
            <v>SÍ</v>
          </cell>
          <cell r="AU131" t="str">
            <v>100260</v>
          </cell>
          <cell r="AV131" t="str">
            <v>Cubrir compromisos pendientes de acciones realizadas en ejercicios anteriores</v>
          </cell>
          <cell r="AW131" t="str">
            <v>S/N</v>
          </cell>
        </row>
        <row r="132">
          <cell r="AR132" t="str">
            <v>SECRETARÍA DE PROTECCIÓN CIVIL</v>
          </cell>
          <cell r="AS132" t="str">
            <v>SÍ</v>
          </cell>
          <cell r="AU132" t="str">
            <v>110002</v>
          </cell>
          <cell r="AV132" t="str">
            <v>Iniciar y determinar averiguaciones previas</v>
          </cell>
          <cell r="AW132" t="str">
            <v>Asunto</v>
          </cell>
        </row>
        <row r="133">
          <cell r="AR133" t="str">
            <v>SECRETARÍA DE SALUD</v>
          </cell>
          <cell r="AS133" t="str">
            <v>SÍ</v>
          </cell>
          <cell r="AU133" t="str">
            <v>110003</v>
          </cell>
          <cell r="AV133" t="str">
            <v>Ejecutar ordenes de carácter policiaco</v>
          </cell>
          <cell r="AW133" t="str">
            <v>Orden</v>
          </cell>
        </row>
        <row r="134">
          <cell r="AR134" t="str">
            <v>SECRETARÍA DE SEGURIDAD PÚBLICA</v>
          </cell>
          <cell r="AS134" t="str">
            <v>SÍ</v>
          </cell>
          <cell r="AU134" t="str">
            <v>110004</v>
          </cell>
          <cell r="AV134" t="str">
            <v>Tramitar peritajes</v>
          </cell>
          <cell r="AW134" t="str">
            <v>Dictamen</v>
          </cell>
        </row>
        <row r="135">
          <cell r="AR135" t="str">
            <v>SECRETARÍA DE TRANSPORTE Y VIALIDAD</v>
          </cell>
          <cell r="AS135" t="str">
            <v>SÍ</v>
          </cell>
          <cell r="AU135" t="str">
            <v>110005</v>
          </cell>
          <cell r="AV135" t="str">
            <v>Propiciar notificaciones de autos de termino constitucional y emitir conclusiones en juicios penales</v>
          </cell>
          <cell r="AW135" t="str">
            <v>Asunto</v>
          </cell>
        </row>
        <row r="136">
          <cell r="AR136" t="str">
            <v>SECRETARÍA DE TURISMO</v>
          </cell>
          <cell r="AS136" t="str">
            <v>SÍ</v>
          </cell>
          <cell r="AU136" t="str">
            <v>110006</v>
          </cell>
          <cell r="AV136" t="str">
            <v>Emitir informes previos y justificados de demanda de amparo</v>
          </cell>
          <cell r="AW136" t="str">
            <v>Asunto</v>
          </cell>
        </row>
        <row r="137">
          <cell r="AR137" t="str">
            <v>SECRETARÍA DEL TRABAJO Y FOMENTO AL EMPLEO</v>
          </cell>
          <cell r="AS137" t="str">
            <v>SÍ</v>
          </cell>
          <cell r="AU137" t="str">
            <v>110007</v>
          </cell>
          <cell r="AV137" t="str">
            <v>Intervenir en juicios civiles, familiares y contencioso</v>
          </cell>
          <cell r="AW137" t="str">
            <v>Juicio</v>
          </cell>
        </row>
        <row r="138">
          <cell r="AR138" t="str">
            <v>SERVICIO DE TRANSPORTES ELÉCTRICOS DEL DF</v>
          </cell>
          <cell r="AS138" t="str">
            <v>SÍ</v>
          </cell>
          <cell r="AU138" t="str">
            <v>110009</v>
          </cell>
          <cell r="AV138" t="str">
            <v>Informar a la ciudadanía, orientar jurídicamente y desahogar quejas en materia de derechos humanos</v>
          </cell>
          <cell r="AW138" t="str">
            <v>Acción</v>
          </cell>
        </row>
        <row r="139">
          <cell r="AR139" t="str">
            <v>SERVICIOS DE SALUD PÚBLICA DEL DF</v>
          </cell>
          <cell r="AS139" t="str">
            <v>NO</v>
          </cell>
          <cell r="AU139" t="str">
            <v>110010</v>
          </cell>
          <cell r="AV139" t="str">
            <v>Atender a la ciudadanía en materia condominal y de arrendamiento</v>
          </cell>
          <cell r="AW139" t="str">
            <v>Asunto</v>
          </cell>
        </row>
        <row r="140">
          <cell r="AR140" t="str">
            <v>SERVICIOS METROPOLITANOS  S.A. DE C.V.</v>
          </cell>
          <cell r="AS140" t="str">
            <v>SÍ</v>
          </cell>
          <cell r="AU140" t="str">
            <v>110013</v>
          </cell>
          <cell r="AV140" t="str">
            <v>Asesorar sobre la aplicación e interpretación de la normatividad</v>
          </cell>
          <cell r="AW140" t="str">
            <v>Acción</v>
          </cell>
        </row>
        <row r="141">
          <cell r="AR141" t="str">
            <v>SISTEMA DE AGUAS DE LA CIUDAD DE MÉXICO</v>
          </cell>
          <cell r="AS141" t="str">
            <v>SÍ</v>
          </cell>
          <cell r="AU141" t="str">
            <v>110014</v>
          </cell>
          <cell r="AV141" t="str">
            <v>Atender y solventar asuntos en materia civil, penal, laboral, mercantil y administrativa que se deriven del ejercicio de las funciones de seguridad pública</v>
          </cell>
          <cell r="AW141" t="str">
            <v>Asunto</v>
          </cell>
        </row>
        <row r="142">
          <cell r="AR142" t="str">
            <v>SISTEMA DE RADIO Y TELEVISIÓN DIGITAL DEL GDF</v>
          </cell>
          <cell r="AS142" t="str">
            <v>SÍ</v>
          </cell>
          <cell r="AU142" t="str">
            <v>110015</v>
          </cell>
          <cell r="AV142" t="str">
            <v>Brindar asistencia jurídica de carácter familiar</v>
          </cell>
          <cell r="AW142" t="str">
            <v>Persona</v>
          </cell>
        </row>
        <row r="143">
          <cell r="AR143" t="str">
            <v>SISTEMA DE RADIO Y TELEVISIÓN DIGITAL DEL GDF</v>
          </cell>
          <cell r="AS143" t="str">
            <v>SÍ</v>
          </cell>
          <cell r="AU143" t="str">
            <v>110016</v>
          </cell>
          <cell r="AV143" t="str">
            <v>Proporcionar atención a victimas del delito</v>
          </cell>
          <cell r="AW143" t="str">
            <v>Persona</v>
          </cell>
        </row>
        <row r="144">
          <cell r="AR144" t="str">
            <v>SISTEMA DE TRANSPORTE COLECTIVO (METRO)</v>
          </cell>
          <cell r="AS144" t="str">
            <v>SÍ</v>
          </cell>
          <cell r="AU144" t="str">
            <v>110017</v>
          </cell>
          <cell r="AV144" t="str">
            <v>Operar el programa de capacitación en materia de procuración de justicia</v>
          </cell>
          <cell r="AW144" t="str">
            <v>Curso</v>
          </cell>
        </row>
        <row r="145">
          <cell r="AR145" t="str">
            <v>SISTEMA PARA EL DESARROLLO INTEGRAL DE LA FAMILIA DEL DF</v>
          </cell>
          <cell r="AS145" t="str">
            <v>NO</v>
          </cell>
          <cell r="AU145" t="str">
            <v>110018</v>
          </cell>
          <cell r="AV145" t="str">
            <v>Operar la autoridad perimetral del Aeropuerto Internacional de la Ciudad de México</v>
          </cell>
          <cell r="AW145" t="str">
            <v>A/P</v>
          </cell>
        </row>
        <row r="146">
          <cell r="AR146" t="str">
            <v>TRIBUNAL DE LO CONTENCIOSO ADMINISTRATIVO DEL DF</v>
          </cell>
          <cell r="AS146" t="str">
            <v>NO</v>
          </cell>
          <cell r="AU146" t="str">
            <v>110042</v>
          </cell>
          <cell r="AV146" t="str">
            <v>Transferencias a Órganos Autónomos</v>
          </cell>
          <cell r="AW146" t="str">
            <v>Curso</v>
          </cell>
        </row>
        <row r="147">
          <cell r="AR147" t="str">
            <v>TRIBUNAL ELECTORAL DEL DF</v>
          </cell>
          <cell r="AS147" t="str">
            <v>NO</v>
          </cell>
          <cell r="AU147" t="str">
            <v>110043</v>
          </cell>
          <cell r="AV147" t="str">
            <v>Desarrollar y supervisar el programa de modernización de la P.G.J.D.F.</v>
          </cell>
          <cell r="AW147" t="str">
            <v>Programa</v>
          </cell>
        </row>
        <row r="148">
          <cell r="AR148" t="str">
            <v>TRIBUNAL SUPERIOR DE JUSTICIA DEL DF</v>
          </cell>
          <cell r="AS148" t="str">
            <v>NO</v>
          </cell>
          <cell r="AU148" t="str">
            <v>110058</v>
          </cell>
          <cell r="AV148" t="str">
            <v>Operar el programa nacional de seguridad pública</v>
          </cell>
          <cell r="AW148" t="str">
            <v>Programa</v>
          </cell>
        </row>
        <row r="149">
          <cell r="AR149" t="str">
            <v>UNIVERSIDAD AUTÓNOMA DE LA CIUDAD DE MÉXICO</v>
          </cell>
          <cell r="AS149" t="str">
            <v>NO</v>
          </cell>
          <cell r="AU149" t="str">
            <v>110059</v>
          </cell>
          <cell r="AV149" t="str">
            <v>Otorgar servicios de apoyo administrativo</v>
          </cell>
          <cell r="AW149" t="str">
            <v>A/P</v>
          </cell>
        </row>
        <row r="150">
          <cell r="AU150" t="str">
            <v>110060</v>
          </cell>
          <cell r="AV150" t="str">
            <v>Cubrir compromisos pendientes de acciones realizadas en ejercicios anteriores</v>
          </cell>
          <cell r="AW150" t="str">
            <v>S/N</v>
          </cell>
        </row>
        <row r="151">
          <cell r="Y151" t="str">
            <v>Eje 1. Reforma política: derechos plenos a la ciudad y sus habitantes</v>
          </cell>
          <cell r="AU151" t="str">
            <v>110258</v>
          </cell>
          <cell r="AV151" t="str">
            <v>Operar el Programa Nacional de Seguridad Pública</v>
          </cell>
          <cell r="AW151" t="str">
            <v>Programa</v>
          </cell>
        </row>
        <row r="152">
          <cell r="Y152" t="str">
            <v>Eje 2. Equidad</v>
          </cell>
          <cell r="AU152" t="str">
            <v>110260</v>
          </cell>
          <cell r="AV152" t="str">
            <v>Cubrir compromisos pendientes de acciones realizadas en ejercicios anteriores</v>
          </cell>
          <cell r="AW152" t="str">
            <v>S/N</v>
          </cell>
        </row>
        <row r="153">
          <cell r="Y153" t="str">
            <v>Eje 3. Seguridad y justicia expedita</v>
          </cell>
          <cell r="AU153" t="str">
            <v>120001</v>
          </cell>
          <cell r="AV153" t="str">
            <v>Prevenir y atender la violencia familiar y comunitaria</v>
          </cell>
          <cell r="AW153" t="str">
            <v>Persona</v>
          </cell>
        </row>
        <row r="154">
          <cell r="Y154" t="str">
            <v>Eje 4. Economía competitiva e incluyente</v>
          </cell>
          <cell r="AU154" t="str">
            <v>120002</v>
          </cell>
          <cell r="AV154" t="str">
            <v>Otorgar apoyos a jefas de familia</v>
          </cell>
          <cell r="AW154" t="str">
            <v>Apoyo</v>
          </cell>
        </row>
        <row r="155">
          <cell r="Y155" t="str">
            <v>Eje 5. Intenso movimiento cultural</v>
          </cell>
          <cell r="AU155" t="str">
            <v>120003</v>
          </cell>
          <cell r="AV155" t="str">
            <v>Asesorar a las mujeres para la protección y conocimiento de sus derechos</v>
          </cell>
          <cell r="AW155" t="str">
            <v>Asesoría</v>
          </cell>
        </row>
        <row r="156">
          <cell r="Y156" t="str">
            <v>Eje 6. Desarrollo sustentable y de largo plazo</v>
          </cell>
          <cell r="AU156" t="str">
            <v>120004</v>
          </cell>
          <cell r="AV156" t="str">
            <v>Realizar estudios de mastografías</v>
          </cell>
          <cell r="AW156" t="str">
            <v>Estudio</v>
          </cell>
        </row>
        <row r="157">
          <cell r="Y157" t="str">
            <v>Eje 7. Nuevo orden urbano: servicios eficientes y calidad</v>
          </cell>
          <cell r="AU157" t="str">
            <v>120005</v>
          </cell>
          <cell r="AV157" t="str">
            <v>Agilizar la gestión gubernamental para las mujeres</v>
          </cell>
          <cell r="AW157" t="str">
            <v>Persona</v>
          </cell>
        </row>
        <row r="158">
          <cell r="AU158" t="str">
            <v>120006</v>
          </cell>
          <cell r="AV158" t="str">
            <v>Promover el desarrollo de la mujer microempresaria</v>
          </cell>
          <cell r="AW158" t="str">
            <v>Proyecto</v>
          </cell>
        </row>
        <row r="159">
          <cell r="AU159" t="str">
            <v>120007</v>
          </cell>
          <cell r="AV159" t="str">
            <v>Promover la equidad de género</v>
          </cell>
          <cell r="AW159" t="str">
            <v>Evento</v>
          </cell>
        </row>
        <row r="160">
          <cell r="AU160" t="str">
            <v>120008</v>
          </cell>
          <cell r="AV160" t="str">
            <v>Otorgar consultas de salud sexual y reproductiva</v>
          </cell>
          <cell r="AW160" t="str">
            <v>Consulta</v>
          </cell>
        </row>
        <row r="161">
          <cell r="AU161" t="str">
            <v>120009</v>
          </cell>
          <cell r="AV161" t="str">
            <v>Atender a mujeres trabajadores en conflictos laborales</v>
          </cell>
          <cell r="AW161" t="str">
            <v>Persona</v>
          </cell>
        </row>
        <row r="162">
          <cell r="AU162" t="str">
            <v>120010</v>
          </cell>
          <cell r="AV162" t="str">
            <v>Brindar atención especializada a menores y mujeres detenidos y/o víctimas del delito</v>
          </cell>
          <cell r="AW162" t="str">
            <v>Persona</v>
          </cell>
        </row>
        <row r="163">
          <cell r="AU163" t="str">
            <v>120011</v>
          </cell>
          <cell r="AV163" t="str">
            <v>Atender actos de discriminación de género, acoso sexual y violencia en el trabajo</v>
          </cell>
          <cell r="AW163" t="str">
            <v>Asunto</v>
          </cell>
        </row>
        <row r="164">
          <cell r="AU164" t="str">
            <v>120012</v>
          </cell>
          <cell r="AV164" t="str">
            <v>Proporcionar atención a niños y niñas en centros de desarrollo infantil (CENDIS)</v>
          </cell>
          <cell r="AW164" t="str">
            <v>Niño</v>
          </cell>
        </row>
        <row r="165">
          <cell r="AU165" t="str">
            <v>120013</v>
          </cell>
          <cell r="AV165" t="str">
            <v>Diseñar y coordinar las políticas públicas con perspectiva de género</v>
          </cell>
          <cell r="AW165" t="str">
            <v>Acción</v>
          </cell>
        </row>
        <row r="166">
          <cell r="Y166" t="str">
            <v>1.1 Con base en el diálogo, la concertación y la búsqueda de acuerdos: se trabajará con la Asamblea Legislativa del DF (ALDF), el Congreso de la Unión y los demás poderes de la Unión, para impulsar reformas legislativas que den al Distrito Feder</v>
          </cell>
          <cell r="AU166" t="str">
            <v>120014</v>
          </cell>
          <cell r="AV166" t="str">
            <v>Ofrecer el servicio de transporte preferencial para mujeres</v>
          </cell>
          <cell r="AW166" t="str">
            <v>Mill/pasajeros</v>
          </cell>
        </row>
        <row r="167">
          <cell r="Y167" t="str">
            <v>1.2 Se impulsarán las reformas que otorguen a la ALDF la facultad de aprobar el endeudamiento local, para liberar recursos que se destinarán, exclusivamente, al financiamiento de proyectos de inversión necesarios y rentables.</v>
          </cell>
          <cell r="AU167" t="str">
            <v>120015</v>
          </cell>
          <cell r="AV167" t="str">
            <v>Brindar apoyo a mujeres en situación de calle y vulnerabilidad social</v>
          </cell>
          <cell r="AW167" t="str">
            <v>Mujer</v>
          </cell>
        </row>
        <row r="168">
          <cell r="Y168" t="str">
            <v>1.3 Se buscará obtener para el DF un trato más equitativo y transparente en la asignación de participaciones y transferencias federales, y se buscará el incremento de los fondos destinados para el desarrollo social.</v>
          </cell>
          <cell r="AU168" t="str">
            <v>120016</v>
          </cell>
          <cell r="AV168" t="str">
            <v>Operar el programa mujer rural</v>
          </cell>
          <cell r="AW168" t="str">
            <v>A/P</v>
          </cell>
        </row>
        <row r="169">
          <cell r="Y169" t="str">
            <v>1.4 Impulsaremos la promulgación de una Constitución Política del DF, como máxima garantía de los derechos sociales y políticos de los habitantes de la ciudad en la construcción de un nuevo Orden Democrático.</v>
          </cell>
          <cell r="AU169" t="str">
            <v>120017</v>
          </cell>
          <cell r="AV169" t="str">
            <v>Promover la reinserción social a víctimas de violencia familiar en situación de riesgo</v>
          </cell>
          <cell r="AW169" t="str">
            <v>Persona</v>
          </cell>
        </row>
        <row r="170">
          <cell r="Y170" t="str">
            <v>1.5 Se buscará que la Constitución Política mejore la operatividad y los mecanismos de la coordinación metropolitana, a partir de la equiparación de facultades y atribuciones entre el Gobierno del DF y las demás entidades federativas.</v>
          </cell>
          <cell r="AU170" t="str">
            <v>120018</v>
          </cell>
          <cell r="AV170" t="str">
            <v>Otorgar estímulos a mujeres adolescentes y niños para concluir su educación</v>
          </cell>
          <cell r="AW170" t="str">
            <v>Apoyo</v>
          </cell>
        </row>
        <row r="171">
          <cell r="Y171" t="str">
            <v>1.6 Se impulsará el fortalecimiento de los espacios de coordinación y colaboración existentes entre los tres órdenes de gobierno.</v>
          </cell>
          <cell r="AU171" t="str">
            <v>120019</v>
          </cell>
          <cell r="AV171" t="str">
            <v>Otorgar becas a madres dedicadas al estudio de la ciencia y la tecnología</v>
          </cell>
          <cell r="AW171" t="str">
            <v>Beca</v>
          </cell>
        </row>
        <row r="172">
          <cell r="Y172" t="str">
            <v>1.7 Se reforzarán las instancias de coordinación metropolitana como órganos colegiados de planeación y decisión ejecutiva y se dará carácter obligatorio a sus resoluciones.</v>
          </cell>
          <cell r="AU172" t="str">
            <v>120020</v>
          </cell>
          <cell r="AV172" t="str">
            <v>Asesorar a mujeres para acceder a créditos</v>
          </cell>
          <cell r="AW172" t="str">
            <v>Persona</v>
          </cell>
        </row>
        <row r="173">
          <cell r="Y173" t="str">
            <v>1.8 Se avanzará en el proyecto de congruencia y homologación de la normatividad de la Zona Metropolitana del Valle de México y la Región Centro del País, en todos los niveles de gobierno.</v>
          </cell>
          <cell r="AU173" t="str">
            <v>120021</v>
          </cell>
          <cell r="AV173" t="str">
            <v>Generar políticas ambientales con perspectiva de género</v>
          </cell>
          <cell r="AW173" t="str">
            <v>Acción</v>
          </cell>
        </row>
        <row r="174">
          <cell r="Y174" t="str">
            <v>1.9 El gobierno elaborará políticas públicas y propuestas de reforma a la Ley de Participación Ciudadana, para fortalecer la participación y consolidar instrumentos como el plebiscito, referéndum y la iniciativa popular.</v>
          </cell>
          <cell r="AU174" t="str">
            <v>120022</v>
          </cell>
          <cell r="AV174" t="str">
            <v>Brindar asesoría financiera a mujeres ahorradoras</v>
          </cell>
          <cell r="AW174" t="str">
            <v>Acción</v>
          </cell>
        </row>
        <row r="175">
          <cell r="Y175" t="str">
            <v>1.10 Buscaremos instrumentos más eficaces para someter a consulta pública, cada dos años, la permanencia o revocación del mandato del Jefe de Gobierno.</v>
          </cell>
          <cell r="AU175" t="str">
            <v>120023</v>
          </cell>
          <cell r="AV175" t="str">
            <v>Resaltar el papel social e histórico de la mujer a través de conmemoración del Bicentenario</v>
          </cell>
          <cell r="AW175" t="str">
            <v>Acción</v>
          </cell>
        </row>
        <row r="176">
          <cell r="Y176" t="str">
            <v>1.11 Se apoyará a las Organizaciones de la Sociedad Civil para que contribuyan a incrementar la eficacia del gobierno, asegurar su austeridad y transparencia y auspiciar su cercanía con el ciudadano.</v>
          </cell>
          <cell r="AU176" t="str">
            <v>120030</v>
          </cell>
          <cell r="AV176" t="str">
            <v>Otorgar becas a hijos (as) de jefas de familia en condiciones de pobreza y vulnerabilidad social</v>
          </cell>
          <cell r="AW176" t="str">
            <v>Beca</v>
          </cell>
        </row>
        <row r="177">
          <cell r="Y177" t="str">
            <v>1.12 El gobierno impulsará la creación de cabildos en las delegaciones, como espacio para la participación ciudadana, evaluación y rendición de cuentas.</v>
          </cell>
          <cell r="AU177" t="str">
            <v>120031</v>
          </cell>
          <cell r="AV177" t="str">
            <v>Proporcionar Servicios de salud integral a la mujer</v>
          </cell>
          <cell r="AW177" t="str">
            <v>Persona</v>
          </cell>
        </row>
        <row r="178">
          <cell r="Y178" t="str">
            <v>1.13 El gobierno promoverá el Acuerdo Político para la Gobernabilidad y la Convivencia Democrática en el DF entre todas las instancias gubernamentales, políticas y civiles, para otorgar nuevos canales y formas alternativas de manifestación, deman</v>
          </cell>
          <cell r="AU178" t="str">
            <v>120032</v>
          </cell>
          <cell r="AV178" t="str">
            <v>Atender a mujeres víctimas de violencia</v>
          </cell>
          <cell r="AW178" t="str">
            <v>Persona</v>
          </cell>
        </row>
        <row r="179">
          <cell r="Y179" t="str">
            <v>1.14 El gobierno impulsará el cumplimiento las recomendaciones emitidas por la Comisión de Derechos Humanos del DF y promoverá la creación de un Programa de Derechos Humanos del Gobierno del DF, formulado de manera conjunta con la C</v>
          </cell>
          <cell r="AU179" t="str">
            <v>120059</v>
          </cell>
          <cell r="AV179" t="str">
            <v>Otorgar servicios de apoyo administrativo</v>
          </cell>
          <cell r="AW179" t="str">
            <v>A/P</v>
          </cell>
        </row>
        <row r="180">
          <cell r="Y180" t="str">
            <v>1.15 La Democracia Gobernable fortalecerá su alianza con los organismos defensores de los derechos humanos, aprovechando sus recomendaciones y sugerencias para mejorar procesos y definir programas comunes.</v>
          </cell>
          <cell r="AU180" t="str">
            <v>120060</v>
          </cell>
          <cell r="AV180" t="str">
            <v>Cubrir compromisos pendientes de acciones realizadas en ejercicios anteriores</v>
          </cell>
          <cell r="AW180" t="str">
            <v>S/N</v>
          </cell>
        </row>
        <row r="181">
          <cell r="Y181" t="str">
            <v>1.16 Se implementarán nuevas medidas para garantizar el pleno acceso a toda la información del gobierno y se reforzarán las existentes.</v>
          </cell>
          <cell r="AU181" t="str">
            <v>120604</v>
          </cell>
          <cell r="AV181" t="str">
            <v>Realizar estudios de mastografias</v>
          </cell>
          <cell r="AW181" t="str">
            <v>Estudio</v>
          </cell>
        </row>
        <row r="182">
          <cell r="Y182" t="str">
            <v>1.17 El Gobierno del DF establecerá mecanismos claros de colaboración con el Instituto de Acceso a la Información Pública del DF a fin de incorporar sus recomendaciones para mejorar nuestros indicadores de transparencia.</v>
          </cell>
          <cell r="AU182" t="str">
            <v>121101</v>
          </cell>
          <cell r="AV182" t="str">
            <v>Prevenir y atender la violencia familiar y comunitaria</v>
          </cell>
          <cell r="AW182" t="str">
            <v>Persona</v>
          </cell>
        </row>
        <row r="183">
          <cell r="Y183" t="str">
            <v>1.18 Se revisarán, actualizarán y elaborarán propuestas de reforma al marco regulatorio en materia de transparencia y acceso a la información.</v>
          </cell>
          <cell r="AU183" t="str">
            <v>121102</v>
          </cell>
          <cell r="AV183" t="str">
            <v>Otorgar apoyos a jefas de familia</v>
          </cell>
          <cell r="AW183" t="str">
            <v>Apoyo</v>
          </cell>
        </row>
        <row r="184">
          <cell r="Y184" t="str">
            <v>1.19 Se incluirán mecanismos que promuevan y faciliten la participación ciudadana en la definición e instrumentación de políticas públicas, en la vigilancia y evaluación de la gestión, el desempeño y la administración de los recursos.</v>
          </cell>
          <cell r="AU184" t="str">
            <v>121103</v>
          </cell>
          <cell r="AV184" t="str">
            <v>Asesorar a las mujeres para la protección y conocimiento de sus derechos</v>
          </cell>
          <cell r="AW184" t="str">
            <v>Asesoría</v>
          </cell>
        </row>
        <row r="185">
          <cell r="Y185" t="str">
            <v>1.20 Se instaurará un Consejo ciudadano independiente, donde se realizarán evaluaciones permanentes de desempeño, certificaciones de competencias y vigilancia de patrimonio.</v>
          </cell>
          <cell r="AU185" t="str">
            <v>121107</v>
          </cell>
          <cell r="AV185" t="str">
            <v>Promover la equidad de género</v>
          </cell>
          <cell r="AW185" t="str">
            <v>Evento</v>
          </cell>
        </row>
        <row r="186">
          <cell r="Y186" t="str">
            <v>1.21 Someteremos al Centro de Desarrollo Profesional para los funcionarios públicos a la supervisión de un consejo ciudadano.</v>
          </cell>
          <cell r="AU186" t="str">
            <v>121115</v>
          </cell>
          <cell r="AV186" t="str">
            <v>Brindar apoyo a mujeres en situación de calle y vulnerabilidad social</v>
          </cell>
          <cell r="AW186" t="str">
            <v>Mujer</v>
          </cell>
        </row>
        <row r="187">
          <cell r="AU187" t="str">
            <v>121501</v>
          </cell>
          <cell r="AV187" t="str">
            <v>Prevenir y atender la violencia familiar y comunitaria</v>
          </cell>
          <cell r="AW187" t="str">
            <v>Persona</v>
          </cell>
        </row>
        <row r="188">
          <cell r="Y188" t="str">
            <v>2.1.1 Se incrementará el número de apoyos a mujeres que sean jefas de familia mediante programas de capacitación y empleo, guarderías, estancias sociales y atención especializada para su salud.</v>
          </cell>
          <cell r="AU188" t="str">
            <v>130001</v>
          </cell>
          <cell r="AV188" t="str">
            <v>Otorgar servicios y ayudas de asistencia social</v>
          </cell>
          <cell r="AW188" t="str">
            <v>Acción</v>
          </cell>
        </row>
        <row r="189">
          <cell r="Y189" t="str">
            <v>2.1.2 Fortaleceremos el sistema de prevención y atención de la violencia intrafamiliar.</v>
          </cell>
          <cell r="AU189" t="str">
            <v>130002</v>
          </cell>
          <cell r="AV189" t="str">
            <v>Otorgar servicios de apoyo social relacionados con contingencias</v>
          </cell>
          <cell r="AW189" t="str">
            <v>Acción</v>
          </cell>
        </row>
        <row r="190">
          <cell r="Y190" t="str">
            <v>2.1.3 Se impulsarán reformas legislativas para la protección de las mujeres, la denuncia y el combate del maltrato y discriminación, así como de igualdad sustantiva entre hombres y mujeres.</v>
          </cell>
          <cell r="AU190" t="str">
            <v>130003</v>
          </cell>
          <cell r="AV190" t="str">
            <v>Otorgar servicios de apoyo social a personas adultas mayores</v>
          </cell>
          <cell r="AW190" t="str">
            <v>Servicio</v>
          </cell>
        </row>
        <row r="191">
          <cell r="Y191" t="str">
            <v>2.1.4 Se organizará un amplio esfuerzo interinstitucional para erradicar el trabajo infantil, la violencia contra los niños y niñas; y se extenderán los programas de ayuda a la infancia.</v>
          </cell>
          <cell r="AU191" t="str">
            <v>130004</v>
          </cell>
          <cell r="AV191" t="str">
            <v>Otorgar apoyos a personas con discapacidad</v>
          </cell>
          <cell r="AW191" t="str">
            <v>Persona</v>
          </cell>
        </row>
        <row r="192">
          <cell r="Y192" t="str">
            <v>2.1.5 Se instrumentarán mecanismos para revertir la exclusión social de los jóvenes mediante la ampliación de la oferta educativa, del empleo, del acceso a la vivienda, de alternativas de recreación y de creación cultural.</v>
          </cell>
          <cell r="AU192" t="str">
            <v>130005</v>
          </cell>
          <cell r="AV192" t="str">
            <v>Otorgar apoyos sociales a jóvenes</v>
          </cell>
          <cell r="AW192" t="str">
            <v>Persona</v>
          </cell>
        </row>
        <row r="193">
          <cell r="Y193" t="str">
            <v>2.1.6 Se ampliarán las políticas y programas de atención para las personas con discapacidad para garantizarles el goce de sus derechos sociales y de su derecho a la ciudad.</v>
          </cell>
          <cell r="AU193" t="str">
            <v>130006</v>
          </cell>
          <cell r="AV193" t="str">
            <v>Otorgar apoyos y servicios de rehabilitación a población con problemas de adicción</v>
          </cell>
          <cell r="AW193" t="str">
            <v>Persona</v>
          </cell>
        </row>
        <row r="194">
          <cell r="Y194" t="str">
            <v>2.1.7 Mediante la instrumentación del sistema de asistencia social en el DF, se aumentará y mejorará la prevención y atención a personas y familias en condiciones de abandono o extrema necesidad.</v>
          </cell>
          <cell r="AU194" t="str">
            <v>130007</v>
          </cell>
          <cell r="AV194" t="str">
            <v>Otorgar servicios sociales especializados a población indígena y comunidades originarias</v>
          </cell>
          <cell r="AW194" t="str">
            <v>Acción</v>
          </cell>
        </row>
        <row r="195">
          <cell r="Y195" t="str">
            <v>2.1.8 Se implementarán estrategias que favorezcan la rehabilitación y la reinserción social.</v>
          </cell>
          <cell r="AU195" t="str">
            <v>130008</v>
          </cell>
          <cell r="AV195" t="str">
            <v>Proporcionar atención para el desarrollo integral de la niñez</v>
          </cell>
          <cell r="AW195" t="str">
            <v>Niño</v>
          </cell>
        </row>
        <row r="196">
          <cell r="Y196" t="str">
            <v>2.1.9 A través de programas de apoyo, específicos en materia de educación, ingresos, salud, vivienda y alimentación, se buscará cerrar progresivamente las brechas de desigualdad que padecen los indígenas y pueblos originarios en la ciudad.</v>
          </cell>
          <cell r="AU196" t="str">
            <v>130009</v>
          </cell>
          <cell r="AV196" t="str">
            <v>Orientar telefónicamente a la población sobre servicios y políticas públicas del Gobierno del Distrito Federal</v>
          </cell>
          <cell r="AW196" t="str">
            <v>Servicio</v>
          </cell>
        </row>
        <row r="197">
          <cell r="Y197" t="str">
            <v>2.1.10 Se instrumentará una política de atención a migrantes y sus familias para garantizar su acceso a todos los servicios y programas promovidos por el DF.</v>
          </cell>
          <cell r="AU197" t="str">
            <v>130010</v>
          </cell>
          <cell r="AV197" t="str">
            <v>Ampliar y construir infraestructura social</v>
          </cell>
          <cell r="AW197" t="str">
            <v>Inmueble</v>
          </cell>
        </row>
        <row r="198">
          <cell r="Y198" t="str">
            <v>2.1.11 Se extenderán y mejorarán los servicios de atención telefónica de carácter social del DF.</v>
          </cell>
          <cell r="AU198" t="str">
            <v>130011</v>
          </cell>
          <cell r="AV198" t="str">
            <v>Mantener la infraestructura social</v>
          </cell>
          <cell r="AW198" t="str">
            <v>Obra</v>
          </cell>
        </row>
        <row r="199">
          <cell r="Y199" t="str">
            <v>2.1.12 Con la recuperación de los espacios públicos y el mejoramiento de la infraestructura deportiva se promoverá la cultura del deporte competitivo, de alto rendimiento, de esparcimiento y de carácter popular.</v>
          </cell>
          <cell r="AU199" t="str">
            <v>130012</v>
          </cell>
          <cell r="AV199" t="str">
            <v>Operar el funcionamiento de centros de alimentación y desarrollo comunitario</v>
          </cell>
          <cell r="AW199" t="str">
            <v>Centro</v>
          </cell>
        </row>
        <row r="200">
          <cell r="Y200" t="str">
            <v>2.1.13 Se desarrollarán programas de deporte mediante estrategias que estimulen la participación comunitaria y favorezcan a la rehabilitación y reinserción social.</v>
          </cell>
          <cell r="AU200" t="str">
            <v>130013</v>
          </cell>
          <cell r="AV200" t="str">
            <v>Distribuir despensas a niños de escuelas públicas del DF</v>
          </cell>
          <cell r="AW200" t="str">
            <v>Despensa</v>
          </cell>
        </row>
        <row r="201">
          <cell r="Y201" t="str">
            <v>2.2.1 A partir del respeto a los derechos de las mujeres, se garantizará su libertad a decidir sobre su cuerpo y salud reproductiva mediante programas de prevención y atención a la salud integral.</v>
          </cell>
          <cell r="AU201" t="str">
            <v>130014</v>
          </cell>
          <cell r="AV201" t="str">
            <v>Operar panteones públicos y brindar servicios funerarios</v>
          </cell>
          <cell r="AW201" t="str">
            <v>Servicio</v>
          </cell>
        </row>
        <row r="202">
          <cell r="Y202" t="str">
            <v>2.2.2 El gobierno brindará atención integral en salud a Adultos Mayores, se ampliará la atención médica domiciliaria, con especial consideración a la perspectiva de género.</v>
          </cell>
          <cell r="AU202" t="str">
            <v>130015</v>
          </cell>
          <cell r="AV202" t="str">
            <v>Operar los servicios de asistencia social a migrantes del Distrito Federal</v>
          </cell>
          <cell r="AW202" t="str">
            <v>Acción</v>
          </cell>
        </row>
        <row r="203">
          <cell r="Y203" t="str">
            <v>2.2.3 Se asegurará el acceso a servicios médicos y la disponibilidad de medicamentos gratuitos a la población sin seguridad social.</v>
          </cell>
          <cell r="AU203" t="str">
            <v>130016</v>
          </cell>
          <cell r="AV203" t="str">
            <v>Realizar acciones para promover la igualdad, el respeto a la diversidad social y el combate a la discriminación</v>
          </cell>
          <cell r="AW203" t="str">
            <v>Acción</v>
          </cell>
        </row>
        <row r="204">
          <cell r="Y204" t="str">
            <v>2.2.4 Fortaleceremos los programas para la promoción, prevención y manejo de riesgos y daños a la salud; en especial, la prevención en materia de adicciones para reducir el consumo de alcohol, tabaco y drogas ilegales.</v>
          </cell>
          <cell r="AU204" t="str">
            <v>130017</v>
          </cell>
          <cell r="AV204" t="str">
            <v>Operar el programa de coinversión entre el Gobierno del Distrito Federal y Organizaciones no Gubernamentales</v>
          </cell>
          <cell r="AW204" t="str">
            <v>Convenio</v>
          </cell>
        </row>
        <row r="205">
          <cell r="Y205" t="str">
            <v>2.2.5 Mediante el fomento al deporte se impulsará la prevención de enfermedades y reducción de los riesgos de salud en la población.</v>
          </cell>
          <cell r="AU205" t="str">
            <v>130018</v>
          </cell>
          <cell r="AV205" t="str">
            <v>Promover y desarrollar la acción social y la organización vecinal en las unidades territoriales</v>
          </cell>
          <cell r="AW205" t="str">
            <v>Acción</v>
          </cell>
        </row>
        <row r="206">
          <cell r="Y206" t="str">
            <v>2.2.6 Se avanzará hacia la construcción de un sistema de atención en materia de salud mental.</v>
          </cell>
          <cell r="AU206" t="str">
            <v>130019</v>
          </cell>
          <cell r="AV206" t="str">
            <v>Otorgar apoyos económicos a policías preventivos pensionados por discapacidad permanente</v>
          </cell>
          <cell r="AW206" t="str">
            <v>Persona</v>
          </cell>
        </row>
        <row r="207">
          <cell r="Y207" t="str">
            <v>2.2.7 Se fortalecerá el Modelo Ampliado de Atención a la Salud vinculando de manera integral las acciones individuales y comunitarias, con orientación según grupos de edad y sexo.</v>
          </cell>
          <cell r="AU207" t="str">
            <v>130020</v>
          </cell>
          <cell r="AV207" t="str">
            <v>Proporcionar despensas a población en condición de marginación</v>
          </cell>
          <cell r="AW207" t="str">
            <v>Despensa</v>
          </cell>
        </row>
        <row r="208">
          <cell r="Y208" t="str">
            <v>2.2.8 El gobierno impulsará la cooperación, la coordinación interna y externa entre los diversos actores del sistema de salud, para lograr una gestión más efectiva en salud.</v>
          </cell>
          <cell r="AU208" t="str">
            <v>130021</v>
          </cell>
          <cell r="AV208" t="str">
            <v>Otorgar ayudas a jóvenes en situación de riesgo</v>
          </cell>
          <cell r="AW208" t="str">
            <v>Persona</v>
          </cell>
        </row>
        <row r="209">
          <cell r="Y209" t="str">
            <v>2.2.9 Se buscarán mecanismos que promuevan una cultura de la calidad en todo el sistema de salud mediante la inversión en recursos humanos, investigación e infraestructura.</v>
          </cell>
          <cell r="AU209" t="str">
            <v>130024</v>
          </cell>
          <cell r="AV209" t="str">
            <v>Realizar acciones tendientes al desarrollo social comunitario</v>
          </cell>
          <cell r="AW209" t="str">
            <v>Acción</v>
          </cell>
        </row>
        <row r="210">
          <cell r="Y210" t="str">
            <v xml:space="preserve">2.3.1 En el conjunto de programas y políticas sociales del DF, se reconocerán los derechos indígenas y de diversidad pluricultural y pluriétnica </v>
          </cell>
          <cell r="AU210" t="str">
            <v>130025</v>
          </cell>
          <cell r="AV210" t="str">
            <v>Realizar talleres para promover la igualdad social</v>
          </cell>
          <cell r="AW210" t="str">
            <v>Taller</v>
          </cell>
        </row>
        <row r="211">
          <cell r="Y211" t="str">
            <v>2.3.2 La producción y el fomento agropecuario se fortalecerán a través de programas de reconversión productiva y agricultura orgánica.</v>
          </cell>
          <cell r="AU211" t="str">
            <v>130026</v>
          </cell>
          <cell r="AV211" t="str">
            <v>Abastecer de manera gratuita agua potable en zonas vulnerables</v>
          </cell>
          <cell r="AW211" t="str">
            <v>M3</v>
          </cell>
        </row>
        <row r="212">
          <cell r="Y212" t="str">
            <v>2.3.3 Se impulsará la promoción de programas, para generar empleo en el sector rural mediante proyectos de investigación, evaluación, capacitación y asistencia técnica, así como los foros de discusión, análisis y consulta.</v>
          </cell>
          <cell r="AU212" t="str">
            <v>130027</v>
          </cell>
          <cell r="AV212" t="str">
            <v>Atender a menores en condiciones de marginalidad social</v>
          </cell>
          <cell r="AW212" t="str">
            <v>Niño</v>
          </cell>
        </row>
        <row r="213">
          <cell r="Y213" t="str">
            <v>2.3.4 Potenciaremos las capacidades de la mujer rural con programas y proyectos con perspectiva de género.</v>
          </cell>
          <cell r="AU213" t="str">
            <v>130031</v>
          </cell>
          <cell r="AV213" t="str">
            <v>Otorgar apoyos a personas incluidas en el programa impulso joven</v>
          </cell>
          <cell r="AW213" t="str">
            <v>Persona</v>
          </cell>
        </row>
        <row r="214">
          <cell r="Y214" t="str">
            <v>2.3.5 Se promoverán y otorgarán apoyos a la producción de maíz y comercialización de la tortilla.</v>
          </cell>
          <cell r="AU214" t="str">
            <v>130032</v>
          </cell>
          <cell r="AV214" t="str">
            <v>Atender quejas y denuncias por actos de discriminación</v>
          </cell>
          <cell r="AW214" t="str">
            <v>Asunto</v>
          </cell>
        </row>
        <row r="215">
          <cell r="Y215" t="str">
            <v>2.3.6 El gobierno fomentará y promoverá actividades de turismo alternativo en la zona rural para generar nuevos mecanismos de mejora económica de los pueblos y comunidades.</v>
          </cell>
          <cell r="AU215" t="str">
            <v>130033</v>
          </cell>
          <cell r="AV215" t="str">
            <v>Operar el programa de rescate de unidades habitacionales</v>
          </cell>
          <cell r="AW215" t="str">
            <v>U. Habitacional</v>
          </cell>
        </row>
        <row r="216">
          <cell r="Y216" t="str">
            <v>2.4.1 Se contribuirá al gasto que hacen las familias del DF a la educación de sus hijos, mediante la distribución de libros, útiles y uniformes escolares, para evitar que suspendan o abandonen sus estudios por falta de recursos económicos.</v>
          </cell>
          <cell r="AU216" t="str">
            <v>130034</v>
          </cell>
          <cell r="AV216" t="str">
            <v>Promover y desarrollar la acción social y la organización condominial en las unidades habitacionales</v>
          </cell>
          <cell r="AW216" t="str">
            <v>Acción</v>
          </cell>
        </row>
        <row r="217">
          <cell r="Y217" t="str">
            <v>2.4.2 Crearemos un sistema de becas para estudiantes de las escuelas públicas del DF y se garantizará la educación hasta el nivel medio superior para todos los niños y niñas cuya madre o padre fallezca.</v>
          </cell>
          <cell r="AU217" t="str">
            <v>130036</v>
          </cell>
          <cell r="AV217" t="str">
            <v>Otorgar ayudas a personas adultas mayores</v>
          </cell>
          <cell r="AW217" t="str">
            <v>Persona</v>
          </cell>
        </row>
        <row r="218">
          <cell r="Y218" t="str">
            <v>2.4.3 Se renovarán y mejorarán las estancias infantiles, los centros de atención al desarrollo infantil y los centros de asistencia infantil comunitarios.</v>
          </cell>
          <cell r="AU218" t="str">
            <v>130037</v>
          </cell>
          <cell r="AV218" t="str">
            <v>Atender el programa de Hijos e Hijas de la Ciudad</v>
          </cell>
          <cell r="AW218" t="str">
            <v>Niño</v>
          </cell>
        </row>
        <row r="219">
          <cell r="Y219" t="str">
            <v>2.4.4 Mediante la educación a lo largo de la vida se avanzará en la alfabetización de la población que no sabe leer y escribir en nuestra ciudad.</v>
          </cell>
          <cell r="AU219" t="str">
            <v>130038</v>
          </cell>
          <cell r="AV219" t="str">
            <v>Operar los módulos de atención ciudadana</v>
          </cell>
          <cell r="AW219" t="str">
            <v>Módulo</v>
          </cell>
        </row>
        <row r="220">
          <cell r="Y220" t="str">
            <v>2.4.5 Se implementará progresivamente la educación intercultural en todo el sistema educativo, en el marco de la dignificación de las lenguas y la recuperación de la identidad de los pueblos originales de la Ciudad de México.</v>
          </cell>
          <cell r="AU220" t="str">
            <v>130039</v>
          </cell>
          <cell r="AV220" t="str">
            <v>Otorgar apoyos económicos a personas con discapacidad</v>
          </cell>
          <cell r="AW220" t="str">
            <v>Persona</v>
          </cell>
        </row>
        <row r="221">
          <cell r="Y221" t="str">
            <v>2.4.6 Se impulsará el dialogo para lograr un acuerdo de descentralización de la Educación Básica.</v>
          </cell>
          <cell r="AU221" t="str">
            <v>130040</v>
          </cell>
          <cell r="AV221" t="str">
            <v>Proporcionar asistencia alimentaria en centros asistenciales</v>
          </cell>
          <cell r="AW221" t="str">
            <v>Ración</v>
          </cell>
        </row>
        <row r="222">
          <cell r="Y222" t="str">
            <v>2.4.7 Con el objetivo de fortalecer el sistema educativo del DF, se implantará el bachillerato universal, se apoyará la reforma de la Universidad Autónoma de la Ciudad de México y se diversificará la oferta educativa universitaria.</v>
          </cell>
          <cell r="AU222" t="str">
            <v>130041</v>
          </cell>
          <cell r="AV222" t="str">
            <v>Otorgar apoyos y promover la vinculación entre colectivos, organizaciones sociales y el Gobierno del Distrito Federal</v>
          </cell>
          <cell r="AW222" t="str">
            <v>Acción</v>
          </cell>
        </row>
        <row r="223">
          <cell r="Y223" t="str">
            <v>2.4.8 Se buscarán los mecanismos para elevar la calidad educativa mediante la investigación e innovación y la formación integral y moderna de la práctica docente.</v>
          </cell>
          <cell r="AU223" t="str">
            <v>130042</v>
          </cell>
          <cell r="AV223" t="str">
            <v>Operar el programa instancias estatales</v>
          </cell>
          <cell r="AW223" t="str">
            <v>Acción</v>
          </cell>
        </row>
        <row r="224">
          <cell r="Y224" t="str">
            <v>2.4.9 Se promoverá la participación de los alumnos, padres de familia, de los ciudadanos y organizaciones de la sociedad civil, en la formulación, desarrollo y evaluación de las políticas educativas.</v>
          </cell>
          <cell r="AU224" t="str">
            <v>130059</v>
          </cell>
          <cell r="AV224" t="str">
            <v>Otorgar servicios de apoyo administrativo</v>
          </cell>
          <cell r="AW224" t="str">
            <v>A/P</v>
          </cell>
        </row>
        <row r="225">
          <cell r="Y225" t="str">
            <v>2.4.10 Buscaremos la creación territorial y delegacional de la red de escuelas y se impulsará la creación del Sistema Metropolitano de Educación Media y Superior.</v>
          </cell>
          <cell r="AU225" t="str">
            <v>130060</v>
          </cell>
          <cell r="AV225" t="str">
            <v>Cubrir compromisos pendientes de acciones realizadas en ejercicios anteriores</v>
          </cell>
          <cell r="AW225" t="str">
            <v>S/N</v>
          </cell>
        </row>
        <row r="226">
          <cell r="Y226" t="str">
            <v>2.4.11 El gobierno de la Ciudad de México promoverá la investigación y la aplicación de la Ciencia y Tecnología para atender los problemas que enfrenta el DF en todos sus ámbitos.</v>
          </cell>
          <cell r="AU226" t="str">
            <v>130613</v>
          </cell>
          <cell r="AV226" t="str">
            <v>Distribuir despensas a niños de escuelas públicas del DF</v>
          </cell>
          <cell r="AW226" t="str">
            <v>Despensa</v>
          </cell>
        </row>
        <row r="227">
          <cell r="Y227" t="str">
            <v>2.4.12 Se fortalecerán las redes científico tecnológicas para el intercambio de conocimientos entre instituciones nacionales e internacionales.</v>
          </cell>
          <cell r="AU227" t="str">
            <v>130622</v>
          </cell>
          <cell r="AV227" t="str">
            <v>Otorgar apoyos económicos a la población consumidora de leche LICONSA</v>
          </cell>
          <cell r="AW227" t="str">
            <v>Apoyo</v>
          </cell>
        </row>
        <row r="228">
          <cell r="Y228" t="str">
            <v>2.4.13 Se promoverá el conocimiento científico y la enseñanza de la ciencia y la tecnología en las instituciones educativas del DF.</v>
          </cell>
          <cell r="AU228" t="str">
            <v>130623</v>
          </cell>
          <cell r="AV228" t="str">
            <v>Otorgar ayudas a jóvenes por empleos temporales</v>
          </cell>
          <cell r="AW228" t="str">
            <v>Persona</v>
          </cell>
        </row>
        <row r="229">
          <cell r="Y229" t="str">
            <v>2.4.14 Mediante conexiones gratuitas en espacios públicos, instituciones educativas y gubernamentales, se impulsará el acceso a la informática e Internet, así como el uso del software libre.</v>
          </cell>
          <cell r="AU229" t="str">
            <v>130630</v>
          </cell>
          <cell r="AV229" t="str">
            <v>Otorgar becas a menores en condiciones de pobreza y vulnerabilidad social</v>
          </cell>
          <cell r="AW229" t="str">
            <v>Beca</v>
          </cell>
        </row>
        <row r="230">
          <cell r="AU230" t="str">
            <v>130631</v>
          </cell>
          <cell r="AV230" t="str">
            <v>Otorgar apoyos a personas incluidas en el programa Impulso Joven</v>
          </cell>
          <cell r="AW230" t="str">
            <v>Persona</v>
          </cell>
        </row>
        <row r="231">
          <cell r="Y231" t="str">
            <v>3.1 El Gobierno de la Ciudad se apoyará en la supervisión ciudadana para mejorar la capacidad de disuasión, captura de delincuentes e investigación de delitos por parte de los cuerpos policiacos.</v>
          </cell>
          <cell r="AU231" t="str">
            <v>130633</v>
          </cell>
          <cell r="AV231" t="str">
            <v>Operar el Programa de Rescate de Unidades Habitacionales</v>
          </cell>
          <cell r="AW231" t="str">
            <v>Unidad Habitacional</v>
          </cell>
        </row>
        <row r="232">
          <cell r="Y232" t="str">
            <v>3.2 Se promoverán acciones de coordinación para la prevención e investigación del delito.</v>
          </cell>
          <cell r="AU232" t="str">
            <v>130636</v>
          </cell>
          <cell r="AV232" t="str">
            <v>Otorgar ayudas a personas adultas mayores</v>
          </cell>
          <cell r="AW232" t="str">
            <v>Persona</v>
          </cell>
        </row>
        <row r="233">
          <cell r="Y233" t="str">
            <v>3.3 Las condiciones laborales y de vida de los policías se mejorarán, y se dará prioridad a los programas de capacitación y profesionalización.</v>
          </cell>
          <cell r="AU233" t="str">
            <v>130639</v>
          </cell>
          <cell r="AV233" t="str">
            <v>Otorgar apoyos económicos a personas con discapacidad</v>
          </cell>
          <cell r="AW233" t="str">
            <v>Persona</v>
          </cell>
        </row>
        <row r="234">
          <cell r="Y234" t="str">
            <v>3.4 Se mejorará la información estadística, con base en la instrumentación y puesta en marcha de un nuevo modelo de información policial.</v>
          </cell>
          <cell r="AU234" t="str">
            <v>131101</v>
          </cell>
          <cell r="AV234" t="str">
            <v>Otorgar servicios y ayudas de asistencia social</v>
          </cell>
          <cell r="AW234" t="str">
            <v>Acción</v>
          </cell>
        </row>
        <row r="235">
          <cell r="Y235" t="str">
            <v xml:space="preserve">3.5 Se fortalecerá la Unidad de Inteligencia Financiera del DF (UIFDF), que analizará y consolidará la información fiscal, financiera y patrimonial relacionada con conductas que pudieran estar vinculadas con la comisión de delitos en materia de </v>
          </cell>
          <cell r="AU235" t="str">
            <v>131103</v>
          </cell>
          <cell r="AV235" t="str">
            <v>Otorgar servicios de apoyo social a personas adultas mayores</v>
          </cell>
          <cell r="AW235" t="str">
            <v>Persona</v>
          </cell>
        </row>
        <row r="236">
          <cell r="Y236" t="str">
            <v>3.6 Con apoyo en la tecnología y una mayor profesionalización de los servidores públicos, se asegurará la transparencia y eficacia en el servicio que presta el Ministerio Público.</v>
          </cell>
          <cell r="AU236" t="str">
            <v>131104</v>
          </cell>
          <cell r="AV236" t="str">
            <v>Otorgar apoyos a personas con discapacidad</v>
          </cell>
          <cell r="AW236" t="str">
            <v>Persona</v>
          </cell>
        </row>
        <row r="237">
          <cell r="Y237" t="str">
            <v>3.7 Mediante la modernización en la operación y la capacitación de los recursos humanos, se combatirán los rezagos en el sistema de impartición de justicia.</v>
          </cell>
          <cell r="AU237" t="str">
            <v>131106</v>
          </cell>
          <cell r="AV237" t="str">
            <v>Otorgar apoyos y servicios de rehabilitación a población con problemas de adicción</v>
          </cell>
          <cell r="AW237" t="str">
            <v>Persona</v>
          </cell>
        </row>
        <row r="238">
          <cell r="Y238" t="str">
            <v>3.8 Como parte de las tareas encaminadas a garantizar el orden y la impartición de justicia en el DF, se promoverá la actualización, difusión y plena aplicación de las leyes y reglamentos establecidos.</v>
          </cell>
          <cell r="AU238" t="str">
            <v>131108</v>
          </cell>
          <cell r="AV238" t="str">
            <v>Proporcionar atención para el desarrollo integral de la niñez</v>
          </cell>
          <cell r="AW238" t="str">
            <v>Niño</v>
          </cell>
        </row>
        <row r="239">
          <cell r="Y239" t="str">
            <v>3.9 Fomentaremos una cultura ciudadana de los derechos y obligaciones para el cumplimiento de las normas sociales.</v>
          </cell>
          <cell r="AU239" t="str">
            <v>131110</v>
          </cell>
          <cell r="AV239" t="str">
            <v>Ampliar y construir infraestructura social</v>
          </cell>
          <cell r="AW239" t="str">
            <v>Inmueble</v>
          </cell>
        </row>
        <row r="240">
          <cell r="Y240" t="str">
            <v>3.10 La tecnología para el bloqueo de llamadas telefónicas de celulares en todos los reclusorios será objeto de una mejora permanente, para impedir que los internos puedan dirigir telefónicamente operaciones delictivas en el exterior.</v>
          </cell>
          <cell r="AU240" t="str">
            <v>131111</v>
          </cell>
          <cell r="AV240" t="str">
            <v>Mantener la infraestructura social</v>
          </cell>
          <cell r="AW240" t="str">
            <v>Obra</v>
          </cell>
        </row>
        <row r="241">
          <cell r="Y241" t="str">
            <v>3.11 Se construirán dos nuevos reclusorios.</v>
          </cell>
          <cell r="AU241" t="str">
            <v>131116</v>
          </cell>
          <cell r="AV241" t="str">
            <v>Realizar acciones para promover la igualdad, el respeto a la diversidad social y el combate a la discriminación</v>
          </cell>
          <cell r="AW241" t="str">
            <v>Acción</v>
          </cell>
        </row>
        <row r="242">
          <cell r="Y242" t="str">
            <v>3.12 El régimen penitenciario se reordenará bajo un modelo que enfatice de diferenciación de los reclusos de acuerdo a su peligrosidad, desaliente la reincidencia y apoye la reinserción social. Las bases de este modelo serán la educación y el trabajo.</v>
          </cell>
          <cell r="AU242" t="str">
            <v>131121</v>
          </cell>
          <cell r="AV242" t="str">
            <v>Otorgar ayudas a jóvenes en situación de riesgo</v>
          </cell>
          <cell r="AW242" t="str">
            <v>Persona</v>
          </cell>
        </row>
        <row r="243">
          <cell r="Y243" t="str">
            <v>3.13 Con la participación de los vecinos, se intervendrá masivamente, desde todos los frentes y niveles, en las zonas de mayor generación de delincuencia.</v>
          </cell>
          <cell r="AU243" t="str">
            <v>131124</v>
          </cell>
          <cell r="AV243" t="str">
            <v>Realizar acciones tendientes al desarrollo social comunitario</v>
          </cell>
          <cell r="AW243" t="str">
            <v>Acción</v>
          </cell>
        </row>
        <row r="244">
          <cell r="Y244" t="str">
            <v>3.14 Se impulsará la acción coordinada de las diversas instancias de gobierno para promover acciones tendientes a combatir la violencia intrafamiliar.</v>
          </cell>
          <cell r="AU244" t="str">
            <v>131125</v>
          </cell>
          <cell r="AV244" t="str">
            <v>Realizar talleres para promover la igualdad social</v>
          </cell>
          <cell r="AW244" t="str">
            <v>Taller</v>
          </cell>
        </row>
        <row r="245">
          <cell r="Y245" t="str">
            <v>3.15 Sumaremos esfuerzos para atacar el problema de las adicciones en sus causas y sus efectos.</v>
          </cell>
          <cell r="AU245" t="str">
            <v>131131</v>
          </cell>
          <cell r="AV245" t="str">
            <v>Otorgar apoyos a personas incluidas en el programa impulso joven</v>
          </cell>
          <cell r="AW245" t="str">
            <v>Persona</v>
          </cell>
        </row>
        <row r="246">
          <cell r="Y246" t="str">
            <v>3.16 El Gobierno de la Ciudad creará un sistema de previsión y protección, con especial énfasis en la construcción de un modelo de atención de emergencias que actúe con prontitud, profesionalismo y equipamiento técnico.</v>
          </cell>
          <cell r="AU246" t="str">
            <v>131134</v>
          </cell>
          <cell r="AV246" t="str">
            <v>Promover y desarrollar la acción social y la organización condominial en las unidades habitacionales</v>
          </cell>
          <cell r="AW246" t="str">
            <v>Acción</v>
          </cell>
        </row>
        <row r="247">
          <cell r="Y247" t="str">
            <v>3.17 Se actualizará el Atlas de Riesgos y se avanzará en los acuerdos para la ampliación de su cobertura hacia el ámbito metropolitano.</v>
          </cell>
          <cell r="AU247" t="str">
            <v>131501</v>
          </cell>
          <cell r="AV247" t="str">
            <v>Otorgar servicios y ayudas de asistencia social</v>
          </cell>
          <cell r="AW247" t="str">
            <v>Acción</v>
          </cell>
        </row>
        <row r="248">
          <cell r="AU248" t="str">
            <v>131524</v>
          </cell>
          <cell r="AV248" t="str">
            <v>Realizar acciones tendientes al desarrollo social comunitario</v>
          </cell>
          <cell r="AW248" t="str">
            <v>Acción</v>
          </cell>
        </row>
        <row r="249">
          <cell r="Y249" t="str">
            <v>4.1 Se constituirán espacios de coparticipación, deliberación y consulta empresarial para explorar ventanas de oportunidad y propiciar el desarrollo económico.</v>
          </cell>
          <cell r="AU249" t="str">
            <v>131525</v>
          </cell>
          <cell r="AV249" t="str">
            <v>Realizar talleres para promover la igualdad social</v>
          </cell>
          <cell r="AW249" t="str">
            <v>Taller</v>
          </cell>
        </row>
        <row r="250">
          <cell r="Y250" t="str">
            <v>4.2 Apoyaremos la articulación de cadenas productivas, mediante la generación de datos que orienten los proyectos de producción hacia aquellas actividades con mayor valor agregado.</v>
          </cell>
          <cell r="AU250" t="str">
            <v>131710</v>
          </cell>
          <cell r="AV250" t="str">
            <v>Ampliar y construir infraestructura social</v>
          </cell>
          <cell r="AW250" t="str">
            <v>Inmueble</v>
          </cell>
        </row>
        <row r="251">
          <cell r="Y251" t="str">
            <v>4.3 Se promoverá la revalorización del trabajo y el exacto cumplimiento de los derechos humanos laborales, en el marco de una política laboral integral que reactive el crecimiento y desarrollo económico y el fomento del empleo digno y bien remunerado.</v>
          </cell>
          <cell r="AU251" t="str">
            <v>150001</v>
          </cell>
          <cell r="AV251" t="str">
            <v>Operar el sistema de pensiones de las cajas de previsión</v>
          </cell>
          <cell r="AW251" t="str">
            <v>Pago</v>
          </cell>
        </row>
        <row r="252">
          <cell r="Y252" t="str">
            <v>4.4 Se promoverán acciones de apoyo para la constitución, impulso, integración, consolidación, administración y registro de las sociedades cooperativas como polos alternativos de desarrollo económico de la ciudad.</v>
          </cell>
          <cell r="AU252" t="str">
            <v>150002</v>
          </cell>
          <cell r="AV252" t="str">
            <v>Operar el sistema de prestaciones de las cajas de previsión</v>
          </cell>
          <cell r="AW252" t="str">
            <v>Persona</v>
          </cell>
        </row>
        <row r="253">
          <cell r="Y253" t="str">
            <v>4.5 Promoveremos la suma de la fuerza y el talento emprendedor de los agentes económicos del DF para la definición de proyectos y metas comunes, inversiones y estrategias de desarrollo capaces de crear empleos y aumentar nuestra capacidad tecnol</v>
          </cell>
          <cell r="AU253" t="str">
            <v>150003</v>
          </cell>
          <cell r="AV253" t="str">
            <v>Otorgar financiamiento para vivienda</v>
          </cell>
          <cell r="AW253" t="str">
            <v>Crédito</v>
          </cell>
        </row>
        <row r="254">
          <cell r="Y254" t="str">
            <v>4.6 El Instituto de Ciencia y Tecnología del DF se constituirá como espacio de generación de políticas y financiamiento de proyectos.</v>
          </cell>
          <cell r="AU254" t="str">
            <v>150004</v>
          </cell>
          <cell r="AV254" t="str">
            <v>Otorgar apoyos económicos</v>
          </cell>
          <cell r="AW254" t="str">
            <v>Préstamos</v>
          </cell>
        </row>
        <row r="255">
          <cell r="Y255" t="str">
            <v>4.7 Se fortalecerán las acciones que coadyuven a reafirmar a la Ciudad de México como destino turístico a nivel internacional.</v>
          </cell>
          <cell r="AU255" t="str">
            <v>150005</v>
          </cell>
          <cell r="AV255" t="str">
            <v>Otorgar servicios socioculturales y deportivos</v>
          </cell>
          <cell r="AW255" t="str">
            <v>Persona</v>
          </cell>
        </row>
        <row r="256">
          <cell r="Y256" t="str">
            <v>4.8 Se reglamentará el uso y aprovechamiento de las áreas naturales con objetivos de desarrollo turístico, con el propósito de fomentar el ecoturismo y generar recursos que permitan la conservación de estas zonas y el desarrollo de las comunidades que viv</v>
          </cell>
          <cell r="AU256" t="str">
            <v>150006</v>
          </cell>
          <cell r="AV256" t="str">
            <v>Servicios de salud</v>
          </cell>
          <cell r="AW256" t="str">
            <v>Persona</v>
          </cell>
        </row>
        <row r="257">
          <cell r="Y257" t="str">
            <v>4.9 La estrategia económica se aplicará con criterios de articulación y coordinación interinstitucional para garantizar la funcionalidad y la comunicación, la transparencia, la rendición de cuentas y finanzas públicas con equidad social.</v>
          </cell>
          <cell r="AU257" t="str">
            <v>150007</v>
          </cell>
          <cell r="AV257" t="str">
            <v>Otorgar prestaciones, servicios socioculturales y deportivos</v>
          </cell>
          <cell r="AW257" t="str">
            <v>Persona</v>
          </cell>
        </row>
        <row r="258">
          <cell r="Y258" t="str">
            <v>4.10 Se elaborará una reforma fiscal y administrativa que permita captar los recursos necesarios para la construcción de la ciudad moderna e incluyente.</v>
          </cell>
          <cell r="AU258" t="str">
            <v>150008</v>
          </cell>
          <cell r="AV258" t="str">
            <v>Servicios de salud</v>
          </cell>
          <cell r="AW258" t="str">
            <v>Persona</v>
          </cell>
        </row>
        <row r="259">
          <cell r="Y259" t="str">
            <v>4.11 Se encaminarán las acciones institucionales hacia la consolidación del modelo de finanzas públicas con equidad.</v>
          </cell>
          <cell r="AU259" t="str">
            <v>150059</v>
          </cell>
          <cell r="AV259" t="str">
            <v>Otorgar servicios de apoyo administrativo</v>
          </cell>
          <cell r="AW259" t="str">
            <v>A/P</v>
          </cell>
        </row>
        <row r="260">
          <cell r="Y260" t="str">
            <v>4.12 Se impulsará la eficiencia de nuestras instancias de recaudación para no incrementar los costos de la administración tributaria.</v>
          </cell>
          <cell r="AU260" t="str">
            <v>160001</v>
          </cell>
          <cell r="AV260" t="str">
            <v>Aplicar dosis de vacunas</v>
          </cell>
          <cell r="AW260" t="str">
            <v>Dosis</v>
          </cell>
        </row>
        <row r="261">
          <cell r="Y261" t="str">
            <v>4.13 Promoveremos la generación de nuevas formas de financiamiento que garanticen los recursos necesarios para la construcción de la infraestructura que demandan amplios sectores de población.</v>
          </cell>
          <cell r="AU261" t="str">
            <v>160002</v>
          </cell>
          <cell r="AV261" t="str">
            <v>Contribuir a la prevención y atención de personas con VIH/SIDA</v>
          </cell>
          <cell r="AW261" t="str">
            <v>Persona</v>
          </cell>
        </row>
        <row r="262">
          <cell r="Y262" t="str">
            <v>4.14 Se definirá un programa financiero con nuevas fuentes de ingresos, que dé viabilidad al Programa General de Desarrollo del DF 2007-2012, en un marco de responsabilidad social de la inversión.</v>
          </cell>
          <cell r="AU262" t="str">
            <v>160003</v>
          </cell>
          <cell r="AV262" t="str">
            <v>Otorgar atención medica ambulatoria</v>
          </cell>
          <cell r="AW262" t="str">
            <v>Consulta</v>
          </cell>
        </row>
        <row r="263">
          <cell r="Y263" t="str">
            <v>4.15 Se establecerá un esquema de apoyos y estímulos que impulsen la inversión en actividades productivas.</v>
          </cell>
          <cell r="AU263" t="str">
            <v>160004</v>
          </cell>
          <cell r="AV263" t="str">
            <v>Otorgar atención medica hospitalaria</v>
          </cell>
          <cell r="AW263" t="str">
            <v>Egreso Hospitalario</v>
          </cell>
        </row>
        <row r="264">
          <cell r="Y264" t="str">
            <v>4.16 El Gobierno de la Ciudad propiciará un ambiente de certidumbre jurídica, para estimular el crecimiento de la actividad económica y atracción de inversiones.</v>
          </cell>
          <cell r="AU264" t="str">
            <v>160005</v>
          </cell>
          <cell r="AV264" t="str">
            <v>Realizar acciones de orientación, educación y planificación en salud</v>
          </cell>
          <cell r="AW264" t="str">
            <v>Acción</v>
          </cell>
        </row>
        <row r="265">
          <cell r="Y265" t="str">
            <v>4.17 Se reducirá y simplificará la excesiva regulación económica, y se creará una auténtica política de fomento y desarrollo económico que aliente la apertura de nuevas empresas.</v>
          </cell>
          <cell r="AU265" t="str">
            <v>160006</v>
          </cell>
          <cell r="AV265" t="str">
            <v>Mantener la infraestructura de salud</v>
          </cell>
          <cell r="AW265" t="str">
            <v>Inmueble</v>
          </cell>
        </row>
        <row r="266">
          <cell r="Y266" t="str">
            <v>4.18 Se promoverá conjunción de esfuerzos en ciencia, tecnología e innovación, mediante mecanismos la cooperación interinstitucional.</v>
          </cell>
          <cell r="AU266" t="str">
            <v>160007</v>
          </cell>
          <cell r="AV266" t="str">
            <v>Realizar acciones de salud preventiva</v>
          </cell>
          <cell r="AW266" t="str">
            <v>Acción</v>
          </cell>
        </row>
        <row r="267">
          <cell r="Y267" t="str">
            <v>4.19 Impulsaremos la interacción de las instituciones educativas de la zona metropolitana, para que realicen proyectos con empresas y el sector público.</v>
          </cell>
          <cell r="AU267" t="str">
            <v>160008</v>
          </cell>
          <cell r="AV267" t="str">
            <v>Ampliar y construir infraestructura en salud</v>
          </cell>
          <cell r="AW267" t="str">
            <v>Inmueble</v>
          </cell>
        </row>
        <row r="268">
          <cell r="Y268" t="str">
            <v>4.20 Se promoverá activamente, entre los ciudadanos y la comunidad interesada en la ciencia y la tecnología, la difusión de las innovaciones que se obtienen a nivel internacional y se incentivará la generación de innovaciones a nivel local.</v>
          </cell>
          <cell r="AU268" t="str">
            <v>160009</v>
          </cell>
          <cell r="AV268" t="str">
            <v>Realizar acciones de sanidad animal</v>
          </cell>
          <cell r="AW268" t="str">
            <v>Acción</v>
          </cell>
        </row>
        <row r="269">
          <cell r="Y269" t="str">
            <v>4.21 Para combatir todo tipo de discriminación contra las mujeres en el ámbito laboral, se impulsarán iniciativas de equidad y establecerán acuerdos de colaboración con el sector privado.</v>
          </cell>
          <cell r="AU269" t="str">
            <v>160010</v>
          </cell>
          <cell r="AV269" t="str">
            <v>Operar el programa de medicamentos gratuitos</v>
          </cell>
          <cell r="AW269" t="str">
            <v>Programa</v>
          </cell>
        </row>
        <row r="270">
          <cell r="Y270" t="str">
            <v>4.22 En materia de financiamiento para el desarrollo, se trabajará con el Congreso de la Unión, la Asamblea Legislativa y demás instancias responsables para alcanzar un trato equitativo y transparente en la asignación de participaciones, transferencias fe</v>
          </cell>
          <cell r="AU270" t="str">
            <v>160011</v>
          </cell>
          <cell r="AV270" t="str">
            <v>Canalizar enfermos a hospitales</v>
          </cell>
          <cell r="AW270" t="str">
            <v>Persona</v>
          </cell>
        </row>
        <row r="271">
          <cell r="Y271" t="str">
            <v>4.23 Se continuará con el manejo óptimo de la deuda, buscando las mejores condiciones de financiamiento que ofrezcan las diversas fuentes disponibles y potenciales, con el objetivo de reducir al máximo el costo financiero de la deuda.</v>
          </cell>
          <cell r="AU271" t="str">
            <v>160012</v>
          </cell>
          <cell r="AV271" t="str">
            <v>Otorgar servicios de medicina preventiva a población abierta</v>
          </cell>
          <cell r="AW271" t="str">
            <v>Persona</v>
          </cell>
        </row>
        <row r="272">
          <cell r="Y272" t="str">
            <v>4.24 Se impulsarán las acciones necesarias para dotar a la Asamblea Legislativa del DF de autonomía para decidir sobre su endeudamiento, que otorguen a la Ciudad mayor capacidad de inversión.</v>
          </cell>
          <cell r="AU272" t="str">
            <v>160013</v>
          </cell>
          <cell r="AV272" t="str">
            <v>Proporcionar servicios médicos de urgencias</v>
          </cell>
          <cell r="AW272" t="str">
            <v>Servicio</v>
          </cell>
        </row>
        <row r="273">
          <cell r="AU273" t="str">
            <v>160014</v>
          </cell>
          <cell r="AV273" t="str">
            <v>Mantener y adquirir equipo para la atención medica</v>
          </cell>
          <cell r="AW273" t="str">
            <v>Equipo</v>
          </cell>
        </row>
        <row r="274">
          <cell r="Y274" t="str">
            <v>5.1 En coordinación con los diversos actores sociales que intervienen en las tareas culturales, se impulsarán y pondrán en marcha programas de investigación, formación, capacitación, promoción, preservación, creación y divulgación del arte y la cultura.</v>
          </cell>
          <cell r="AU274" t="str">
            <v>160015</v>
          </cell>
          <cell r="AV274" t="str">
            <v>Reforzar servicios de salud pública</v>
          </cell>
          <cell r="AW274" t="str">
            <v>Acción</v>
          </cell>
        </row>
        <row r="275">
          <cell r="Y275" t="str">
            <v>5.2 Se mantendrá una Programación Artística permanente de alta calidad, con circuitos itinerantes de festivales, galerías abiertas y presentación de obras de teatro, para llevar el arte y la cultura a los espacios públicos de colonias y barrios populares.</v>
          </cell>
          <cell r="AU275" t="str">
            <v>160059</v>
          </cell>
          <cell r="AV275" t="str">
            <v>Otorgar servicios de apoyo administrativo</v>
          </cell>
          <cell r="AW275" t="str">
            <v>A/P</v>
          </cell>
        </row>
        <row r="276">
          <cell r="Y276" t="str">
            <v>5.3 El desarrollo comunitario se fortalecerá con la formación de promotores culturales, que realizarán la gestión para atender las necesidades artísticas y culturales de las comunidades.</v>
          </cell>
          <cell r="AU276" t="str">
            <v>160060</v>
          </cell>
          <cell r="AV276" t="str">
            <v>Cubrir compromisos pendientes de acciones realizadas en ejercicios anteriores</v>
          </cell>
          <cell r="AW276" t="str">
            <v>S/N</v>
          </cell>
        </row>
        <row r="277">
          <cell r="Y277" t="str">
            <v>5.4 Se promoverá la creación de centros comunitarios de cultura, encaminados a incrementar la cobertura de servicios culturales comunitarios, apoyando la creación de unidades prestadoras de servicios en toda la ciudad.</v>
          </cell>
          <cell r="AU277" t="str">
            <v>161103</v>
          </cell>
          <cell r="AV277" t="str">
            <v>Otorgar atención medica ambulatoria</v>
          </cell>
          <cell r="AW277" t="str">
            <v>Consulta</v>
          </cell>
        </row>
        <row r="278">
          <cell r="Y278" t="str">
            <v>5.5 La educación artística y cultural formal e informal será fortalecida con la ampliación de la infraestructura y una mejor distribución territorial de la oferta cultural.</v>
          </cell>
          <cell r="AU278" t="str">
            <v>161208</v>
          </cell>
          <cell r="AV278" t="str">
            <v>Ampliar y construir infraestructura en salud</v>
          </cell>
          <cell r="AW278" t="str">
            <v>Inmueble</v>
          </cell>
        </row>
        <row r="279">
          <cell r="Y279" t="str">
            <v>5.6 Se dará impulso particular a las escuelas de cine y cine de barrio, a la creación de fábricas de artes y oficios y respaldo a centros culturales.</v>
          </cell>
          <cell r="AU279" t="str">
            <v>161215</v>
          </cell>
          <cell r="AV279" t="str">
            <v>Reforzar servicios de salud pública</v>
          </cell>
          <cell r="AW279" t="str">
            <v>Acción</v>
          </cell>
        </row>
        <row r="280">
          <cell r="Y280" t="str">
            <v>5.7 A fin de estimular la formación y detección de talentos, el desarrollo de la sensibilidad y la creatividad en los educandos, así como la formación de públicos para las artes, se promoverá la educación artística en el nivel básico del sistema educativo</v>
          </cell>
          <cell r="AU280" t="str">
            <v>161259</v>
          </cell>
          <cell r="AV280" t="str">
            <v>Otorgar Servicios de Apoyo Administrativo</v>
          </cell>
          <cell r="AW280" t="str">
            <v>A/P</v>
          </cell>
        </row>
        <row r="281">
          <cell r="Y281" t="str">
            <v>5.8 Promoveremos la creación de un canal de televisión y una estación de radio de la Ciudad de México, al servicio de la comunidad. Como medios de difusión de la cultura y de contenidos educativos y sociales.</v>
          </cell>
          <cell r="AU281" t="str">
            <v>161260</v>
          </cell>
          <cell r="AV281" t="str">
            <v>Cubrir compromisos pendientes de acciones realizadas en ejercicios anteriores</v>
          </cell>
          <cell r="AW281" t="str">
            <v>S/N</v>
          </cell>
        </row>
        <row r="282">
          <cell r="Y282" t="str">
            <v>5.9 Recuperaremos el dinamismo de los espacios públicos mediante actividades como cine, grupos de teatro, danza, bibliotecas comunitarias, preservación de la memoria histórica y demás acciones que propongan las propias comunidades.</v>
          </cell>
          <cell r="AU282" t="str">
            <v>170001</v>
          </cell>
          <cell r="AV282" t="str">
            <v>Coordinar los Centros de Transformación Educativa</v>
          </cell>
          <cell r="AW282" t="str">
            <v>Centro</v>
          </cell>
        </row>
        <row r="283">
          <cell r="Y283" t="str">
            <v>5.10 Se fortalecerá la participación de la ciudadanía, organizaciones civiles, actores públicos, privados y sociales, nacionales e internacionales, para generar mecanismos de financiamiento que permitan captar recursos públicos y privados.</v>
          </cell>
          <cell r="AU283" t="str">
            <v>170002</v>
          </cell>
          <cell r="AV283" t="str">
            <v>Operar el sistema de educación media y media superior</v>
          </cell>
          <cell r="AW283" t="str">
            <v>Acción</v>
          </cell>
        </row>
        <row r="284">
          <cell r="Y284" t="str">
            <v>5.11 Se buscará afianzar la capacidad financiera de los programas y las políticas culturales, para elevar la calidad y cobertura de la oferta cultural en la Ciudad de México.</v>
          </cell>
          <cell r="AU284" t="str">
            <v>170003</v>
          </cell>
          <cell r="AV284" t="str">
            <v>Ampliar y construir infraestructura educativa</v>
          </cell>
          <cell r="AW284" t="str">
            <v>Inmueble</v>
          </cell>
        </row>
        <row r="285">
          <cell r="Y285" t="str">
            <v>5.12 Impulsaremos la formación de la Fundación Cultural de la Ciudad de México.</v>
          </cell>
          <cell r="AU285" t="str">
            <v>170004</v>
          </cell>
          <cell r="AV285" t="str">
            <v>Mantener la infraestructura educativa</v>
          </cell>
          <cell r="AW285" t="str">
            <v>Obra</v>
          </cell>
        </row>
        <row r="286">
          <cell r="Y286" t="str">
            <v>5.13 Se fomentará la Difusión del Patrimonio de la Ciudad y se generarán puntos de referencia de Difusión Cultural en la Ciudad.</v>
          </cell>
          <cell r="AU286" t="str">
            <v>170005</v>
          </cell>
          <cell r="AV286" t="str">
            <v>Evaluar el programa integral de mantenimiento de escuelas (PIME)</v>
          </cell>
          <cell r="AW286" t="str">
            <v>Acción</v>
          </cell>
        </row>
        <row r="287">
          <cell r="Y287" t="str">
            <v>5.14 Se impulsará la realización de la Feria de Ciencia y Tecnología del Centro Histórico, para promover la cultura científica a través de exposiciones, talleres, teatro científico, experimentos sencillos, entre otras actividades.</v>
          </cell>
          <cell r="AU287" t="str">
            <v>170006</v>
          </cell>
          <cell r="AV287" t="str">
            <v>Coordinar la producción y distribuir libros educativos</v>
          </cell>
          <cell r="AW287" t="str">
            <v>Libro</v>
          </cell>
        </row>
        <row r="288">
          <cell r="AU288" t="str">
            <v>170008</v>
          </cell>
          <cell r="AV288" t="str">
            <v>Brindar atención especializada de nivel básico</v>
          </cell>
          <cell r="AW288" t="str">
            <v>Sesiones</v>
          </cell>
        </row>
        <row r="289">
          <cell r="Y289" t="str">
            <v>6.1.1 Se diseñará e instrumentará el Plan de Acción Climática de la Ciudad de México a partir del impulso a proyectos de reducción de emisiones de gases de efecto invernadero, eficiencia energética y captura de carbono y metano.</v>
          </cell>
          <cell r="AU289" t="str">
            <v>170009</v>
          </cell>
          <cell r="AV289" t="str">
            <v>Distribuir raciones alimenticias a alumnos y alumnas de educación básica</v>
          </cell>
          <cell r="AW289" t="str">
            <v>Ración</v>
          </cell>
        </row>
        <row r="290">
          <cell r="Y290" t="str">
            <v>6.2.1 Se desarrollará la segunda generación de medidas ambientales con respecto a la calidad del aire, con la medición y seguimiento de partículas de 2.5 micras (PM2.5); y, la medición y seguimiento de contaminantes tóxicos.</v>
          </cell>
          <cell r="AU290" t="str">
            <v>170011</v>
          </cell>
          <cell r="AV290" t="str">
            <v>Distribuir uniformes escolares a alumnos y alumnas inscritos en escuelas públicas del Distrito Federal, en los niveles de preescolar, primaria y secundaria</v>
          </cell>
          <cell r="AW290" t="str">
            <v>Servicio</v>
          </cell>
        </row>
        <row r="291">
          <cell r="Y291" t="str">
            <v>6.2.2 Fortaleceremos la operación y funcionamiento del Sistema de Monitoreo Atmosférico.</v>
          </cell>
          <cell r="AU291" t="str">
            <v>170013</v>
          </cell>
          <cell r="AV291" t="str">
            <v>Operar el programa de estímulos a estudiantes de bachillerato</v>
          </cell>
          <cell r="AW291" t="str">
            <v>Servicio</v>
          </cell>
        </row>
        <row r="292">
          <cell r="Y292" t="str">
            <v>6.2.3 El Gobierno de la Ciudad aplicará el programa metropolitano de transporte con nuevos corredores, a partir de los resultados de la nueva encuesta origendestino.</v>
          </cell>
          <cell r="AU292" t="str">
            <v>170015</v>
          </cell>
          <cell r="AV292" t="str">
            <v>Operar el programa de Educación Garantizada</v>
          </cell>
          <cell r="AW292" t="str">
            <v>Niño</v>
          </cell>
        </row>
        <row r="293">
          <cell r="Y293" t="str">
            <v>6.2.4 Se reducirán las emisiones de vehículos en circulación mediante el aseguramiento del mantenimiento preventivo y correctivo de las unidades.</v>
          </cell>
          <cell r="AU293" t="str">
            <v>170016</v>
          </cell>
          <cell r="AV293" t="str">
            <v>Atender la formación y capacitación del docente</v>
          </cell>
          <cell r="AW293" t="str">
            <v>Acción</v>
          </cell>
        </row>
        <row r="294">
          <cell r="Y294" t="str">
            <v>6.2.5 Se promoverá e incentivará la utilización de tecnologías más eficientes en la generación de emisiones; por ejemplo la sustitución de convertidores catalíticos en mal estado, el uso de combustibles con bajo contenido de azufre o combustibles alternos</v>
          </cell>
          <cell r="AU294" t="str">
            <v>170017</v>
          </cell>
          <cell r="AV294" t="str">
            <v>Elaborar contenidos educativos para los programas audiovisuales</v>
          </cell>
          <cell r="AW294" t="str">
            <v>Titulo Serie</v>
          </cell>
        </row>
        <row r="295">
          <cell r="Y295" t="str">
            <v>6.2.6 Se promoverá el uso del sensor remoto como elemento de evaluación de las emisiones a vehículos en movimiento.</v>
          </cell>
          <cell r="AU295" t="str">
            <v>170019</v>
          </cell>
          <cell r="AV295" t="str">
            <v>Coordinar el programa de fomento al aprendizaje social</v>
          </cell>
          <cell r="AW295" t="str">
            <v>Curso</v>
          </cell>
        </row>
        <row r="296">
          <cell r="Y296" t="str">
            <v>6.2.7 Se ampliará el programa de incentivos a través de la exención de la verificación vehicular a unidades con baja emisión de contaminantes y se actualizará el Programa Hoy No Circula.</v>
          </cell>
          <cell r="AU296" t="str">
            <v>170020</v>
          </cell>
          <cell r="AV296" t="str">
            <v>Operar el Programa de Niños Talento</v>
          </cell>
          <cell r="AW296" t="str">
            <v>Niño</v>
          </cell>
        </row>
        <row r="297">
          <cell r="Y297" t="str">
            <v>6.2.8 Se ampliará la infraestructura del transporte masivo y no motorizado, para disminuir la tasa de emisiones por pasajero transportado.</v>
          </cell>
          <cell r="AU297" t="str">
            <v>170021</v>
          </cell>
          <cell r="AV297" t="str">
            <v>Operar el sistema de educación a distancia</v>
          </cell>
          <cell r="AW297" t="str">
            <v>Acción</v>
          </cell>
        </row>
        <row r="298">
          <cell r="Y298" t="str">
            <v>6.2.9 Con el metro, el metrobús y ciclopistas, avanzaremos en el diseño de una redfuncional de transporte que contribuya a disminuir el uso de automotores particulares.</v>
          </cell>
          <cell r="AU298" t="str">
            <v>170022</v>
          </cell>
          <cell r="AV298" t="str">
            <v>Brindar atención integral al estudiante</v>
          </cell>
          <cell r="AW298" t="str">
            <v>Persona</v>
          </cell>
        </row>
        <row r="299">
          <cell r="Y299" t="str">
            <v>6.2.10 El Gobierno de la Ciudad de México promoverá la modernización de la flota vehicular del transporte público y concesionado de pasajeros y establecerá mecanismos para ordenar y regular el servicio de taxis.</v>
          </cell>
          <cell r="AU299" t="str">
            <v>170023</v>
          </cell>
          <cell r="AV299" t="str">
            <v>Brindar servicios educativos</v>
          </cell>
          <cell r="AW299" t="str">
            <v>Acción</v>
          </cell>
        </row>
        <row r="300">
          <cell r="Y300" t="str">
            <v>6.2.11 Se promoverá e incentivará el transporte escolar en escuelas privadas y se regularán horarios de transporte de carga.</v>
          </cell>
          <cell r="AU300" t="str">
            <v>170024</v>
          </cell>
          <cell r="AV300" t="str">
            <v>Brindar atención especializada a la educación media y media superior</v>
          </cell>
          <cell r="AW300" t="str">
            <v>Acción</v>
          </cell>
        </row>
        <row r="301">
          <cell r="Y301" t="str">
            <v>6.2.12 Continuaremos con la adecuación de pistas y carriles urbanos exclusivos para ciclistas como medida de seguridad para este modo de transporte, y crearemos estacionamientos y biciestacionamientos públicos en las principales estaciones del metro y cen</v>
          </cell>
          <cell r="AU301" t="str">
            <v>170042</v>
          </cell>
          <cell r="AV301" t="str">
            <v>Transferencias a Órganos Autónomos</v>
          </cell>
          <cell r="AW301" t="str">
            <v>(en blanco)</v>
          </cell>
        </row>
        <row r="302">
          <cell r="Y302" t="str">
            <v>6.3.1 Se aplicarán mecanismos para fortalecer las fuentes de financiamiento y autofinanciamiento destinadas a la protección, conservación y restauración de los ecosistemas del suelo de conservación.</v>
          </cell>
          <cell r="AU302" t="str">
            <v>170043</v>
          </cell>
          <cell r="AV302" t="str">
            <v>Operar el programa de desarrollo de potencialidades</v>
          </cell>
          <cell r="AW302" t="str">
            <v>Persona</v>
          </cell>
        </row>
        <row r="303">
          <cell r="Y303" t="str">
            <v>6.3.2 Daremos impulso a la retribución por servicios ambientales y diseñaremos métodos adecuados de valuación económica de los servicios ambientales que el Suelo de Conservación presta a la Ciudad.</v>
          </cell>
          <cell r="AU303" t="str">
            <v>170059</v>
          </cell>
          <cell r="AV303" t="str">
            <v>Otorgar servicios de apoyo administrativo</v>
          </cell>
          <cell r="AW303" t="str">
            <v>A/P</v>
          </cell>
        </row>
        <row r="304">
          <cell r="Y304" t="str">
            <v>6.3.3 Se instrumentarán campañas de reforestación en las áreas naturales y protegidas de la Ciudad y en el suelo de conservación.</v>
          </cell>
          <cell r="AU304" t="str">
            <v>170060</v>
          </cell>
          <cell r="AV304" t="str">
            <v>Cubrir compromisos pendientes de acciones realizadas en ejercicios anteriores</v>
          </cell>
          <cell r="AW304" t="str">
            <v>S/N</v>
          </cell>
        </row>
        <row r="305">
          <cell r="Y305" t="str">
            <v>6.3.4 Estableceremos un sistema de áreas de valor ambiental con, por lo menos, 20 áreas verdes protegidas bajo este esquema.</v>
          </cell>
          <cell r="AU305" t="str">
            <v>170403</v>
          </cell>
          <cell r="AV305" t="str">
            <v>Ampliar y construir infraestructura educativa</v>
          </cell>
          <cell r="AW305" t="str">
            <v>Inmueble</v>
          </cell>
        </row>
        <row r="306">
          <cell r="Y306" t="str">
            <v>6.3.5 Se diseñará y se pondrá en marcha el Plan Maestro de Rescate Integral de la Cuenca del Río Magdalena.</v>
          </cell>
          <cell r="AU306" t="str">
            <v>170404</v>
          </cell>
          <cell r="AV306" t="str">
            <v>Mantener la infraestructura educativa</v>
          </cell>
          <cell r="AW306" t="str">
            <v>Obra</v>
          </cell>
        </row>
        <row r="307">
          <cell r="Y307" t="str">
            <v>6.4.1 Se instrumentarán nuevos procesos y mecanismos para optimizar y eficientar el aprovechamiento del agua en beneficio de los habitantes del DF.</v>
          </cell>
          <cell r="AU307" t="str">
            <v>170460</v>
          </cell>
          <cell r="AV307" t="str">
            <v>Cubrir compromisos pendientes de acciones realizadas en ejercicios anteriores</v>
          </cell>
          <cell r="AW307" t="str">
            <v>S/N</v>
          </cell>
        </row>
        <row r="308">
          <cell r="Y308" t="str">
            <v>6.4.2 Aplicaremos instrumentos alternativos para reducir de manera gradual la sobreexplotación del acuífero.</v>
          </cell>
          <cell r="AU308" t="str">
            <v>170607</v>
          </cell>
          <cell r="AV308" t="str">
            <v>Distribuir útiles escolares a alumnos y alumnas inscritos en escuelas públicas del Distrito Federal, en los niveles de preescolar, primaria y secundaria</v>
          </cell>
          <cell r="AW308" t="str">
            <v>Paquete</v>
          </cell>
        </row>
        <row r="309">
          <cell r="Y309" t="str">
            <v>6.4.3 Se promoverán y ampliarán las campañas de ahorro de agua.</v>
          </cell>
          <cell r="AU309" t="str">
            <v>170609</v>
          </cell>
          <cell r="AV309" t="str">
            <v>Distribuir raciones alimenticias a alumnos y alumnas de educación pública</v>
          </cell>
          <cell r="AW309" t="str">
            <v>Ración</v>
          </cell>
        </row>
        <row r="310">
          <cell r="Y310" t="str">
            <v>6.4.4 Instrumentaremos políticas y diseñaremos procesos para consolidar la gestión ambiental del agua.</v>
          </cell>
          <cell r="AU310" t="str">
            <v>170611</v>
          </cell>
          <cell r="AV310" t="str">
            <v>Distribuir uniformes escolares a alumnos y alumnas inscritos en escuelas públicas del Distrito Federal, en los niveles de preescolar, primaria y secundaria</v>
          </cell>
          <cell r="AW310" t="str">
            <v>Paquete</v>
          </cell>
        </row>
        <row r="311">
          <cell r="Y311" t="str">
            <v>6.5.1 Se fomentará con mayor intensidad la separación de residuos, mediante campañas permanentes de difusión y concientización de la ciudadanía.</v>
          </cell>
          <cell r="AU311" t="str">
            <v>170612</v>
          </cell>
          <cell r="AV311" t="str">
            <v>Otorgar becas a estudiantes de nivel medio superior</v>
          </cell>
          <cell r="AW311" t="str">
            <v>Beca</v>
          </cell>
        </row>
        <row r="312">
          <cell r="Y312" t="str">
            <v>6.6.1 Se estimulará la aplicación de medios de eficiencia energética y uso de energías renovables.</v>
          </cell>
          <cell r="AU312" t="str">
            <v>170613</v>
          </cell>
          <cell r="AV312" t="str">
            <v>Operar el Programa de estímulos a estudiantes de bachillerato</v>
          </cell>
          <cell r="AW312" t="str">
            <v>Estimulo</v>
          </cell>
        </row>
        <row r="313">
          <cell r="Y313" t="str">
            <v>6.6.2 Se dará seguimiento a la Norma para el Aprovechamiento de Energía Solar.</v>
          </cell>
          <cell r="AU313" t="str">
            <v>171703</v>
          </cell>
          <cell r="AV313" t="str">
            <v>Ampliar y construir infraestructura educativa</v>
          </cell>
          <cell r="AW313" t="str">
            <v>Inmueble</v>
          </cell>
        </row>
        <row r="314">
          <cell r="Y314" t="str">
            <v>6.6.3 Instrumentaremos el aprovechamiento del biogás que genera el Relleno Sanitario Bordo Poniente.</v>
          </cell>
          <cell r="AU314" t="str">
            <v>171704</v>
          </cell>
          <cell r="AV314" t="str">
            <v>Mantener la infraestructura educativa</v>
          </cell>
          <cell r="AW314" t="str">
            <v>Obra</v>
          </cell>
        </row>
        <row r="315">
          <cell r="AU315" t="str">
            <v>180001</v>
          </cell>
          <cell r="AV315" t="str">
            <v>Promover y realizar campañas de difusión de ciencia y tecnología</v>
          </cell>
          <cell r="AW315" t="str">
            <v>Acción</v>
          </cell>
        </row>
        <row r="316">
          <cell r="Y316" t="str">
            <v>7.1.1 Continuaremos con el mejoramiento del modelo de atención para la producción de vivienda, con instrumentos tales como los cofinanciamientos y la promoción del desarrollo socio-económico del barrio.</v>
          </cell>
          <cell r="AU316" t="str">
            <v>180002</v>
          </cell>
          <cell r="AV316" t="str">
            <v>Coordinar proyectos estratégicos de ciencia y tecnología en el Distrito Federal</v>
          </cell>
          <cell r="AW316" t="str">
            <v>Proyecto</v>
          </cell>
        </row>
        <row r="317">
          <cell r="Y317" t="str">
            <v>7.1.2 Se buscará que la construcción de vivienda, desde su diseño, obedezca a criterios de sustentabilidad.</v>
          </cell>
          <cell r="AU317" t="str">
            <v>180003</v>
          </cell>
          <cell r="AV317" t="str">
            <v>Otorgar estímulos y becas a la investigación y educación científica</v>
          </cell>
          <cell r="AW317" t="str">
            <v>Beca</v>
          </cell>
        </row>
        <row r="318">
          <cell r="Y318" t="str">
            <v>7.1.3 Se regularizarán las edificaciones y se otorgarán escrituras, para garantizar la seguridad del patrimonio habitacional de los habitantes del DF.</v>
          </cell>
          <cell r="AU318" t="str">
            <v>180004</v>
          </cell>
          <cell r="AV318" t="str">
            <v>Operar el sistema de radio y televisión digital</v>
          </cell>
          <cell r="AW318" t="str">
            <v>A/P</v>
          </cell>
        </row>
        <row r="319">
          <cell r="Y319" t="str">
            <v>7.1.4 Se incentivará la participación de los sectores social y privado en programas de vivienda e inversión inmobiliaria, se promoverán sistemas de financiamiento y acceso equitativo a créditos.</v>
          </cell>
          <cell r="AU319" t="str">
            <v>190001</v>
          </cell>
          <cell r="AV319" t="str">
            <v>Realizar acciones de fomento deportivo a la población abierta</v>
          </cell>
          <cell r="AW319" t="str">
            <v>Acción</v>
          </cell>
        </row>
        <row r="320">
          <cell r="Y320" t="str">
            <v>7.1.5 El Gobierno de la Ciudad promoverá la aplicación de esquemas financieros para la adquisición de viviendas, con la corresponsabilidad de los beneficiarios para la recuperación de créditos.</v>
          </cell>
          <cell r="AU320" t="str">
            <v>190002</v>
          </cell>
          <cell r="AV320" t="str">
            <v>Ampliar y construir infraestructura deportiva</v>
          </cell>
          <cell r="AW320" t="str">
            <v>Inmueble</v>
          </cell>
        </row>
        <row r="321">
          <cell r="Y321" t="str">
            <v>7.1.6 Se analizará y, en su caso, se replanteará la aplicación del Bando Dos para la construcción de vivienda.</v>
          </cell>
          <cell r="AU321" t="str">
            <v>190003</v>
          </cell>
          <cell r="AV321" t="str">
            <v>Mantener la infraestructura deportiva</v>
          </cell>
          <cell r="AW321" t="str">
            <v>Obra</v>
          </cell>
        </row>
        <row r="322">
          <cell r="Y322" t="str">
            <v>7.1.7 Se instrumentarán nuevos mecanismos para la adquisición, remodelación y ampliación de viviendas, con particular atención en generación opciones accesibles de crédito a mujeres en condiciones de discriminación y mayor vulnerabilidad.</v>
          </cell>
          <cell r="AU322" t="str">
            <v>190004</v>
          </cell>
          <cell r="AV322" t="str">
            <v>Realizar acciones de difusión cultural</v>
          </cell>
          <cell r="AW322" t="str">
            <v>Acción</v>
          </cell>
        </row>
        <row r="323">
          <cell r="Y323" t="str">
            <v>7.2.1 Promoveremos el uso de autobuses equipados con tecnologías que representen menores impactos negativos en la calidad del aire de la ciudad y en beneficio de la salud de la población.</v>
          </cell>
          <cell r="AU323" t="str">
            <v>190005</v>
          </cell>
          <cell r="AV323" t="str">
            <v>Coordinar los servicios de bibliotecas públicas</v>
          </cell>
          <cell r="AW323" t="str">
            <v>Servicio</v>
          </cell>
        </row>
        <row r="324">
          <cell r="Y324" t="str">
            <v>7.2.2 Se diseñará un programa de ampliación de la red del Sistema de Transporte Colectivo, Metro.</v>
          </cell>
          <cell r="AU324" t="str">
            <v>190006</v>
          </cell>
          <cell r="AV324" t="str">
            <v>Ampliar instalaciones y espacios culturales</v>
          </cell>
          <cell r="AW324" t="str">
            <v>Inmueble</v>
          </cell>
        </row>
        <row r="325">
          <cell r="Y325" t="str">
            <v>7.2.3 Se fortalecerá el Sistema de Metrobús con 10 líneas.</v>
          </cell>
          <cell r="AU325" t="str">
            <v>190007</v>
          </cell>
          <cell r="AV325" t="str">
            <v>Mantener instalaciones y espacios culturales</v>
          </cell>
          <cell r="AW325" t="str">
            <v>Obra</v>
          </cell>
        </row>
        <row r="326">
          <cell r="Y326" t="str">
            <v>7.2.4 Se ampliará la red de transporte público, se definirán vagones de uso exclusivo para mujeres, niñas y niños.</v>
          </cell>
          <cell r="AU326" t="str">
            <v>190008</v>
          </cell>
          <cell r="AV326" t="str">
            <v>Mantener áreas verdes urbanas y zoológicos</v>
          </cell>
          <cell r="AW326" t="str">
            <v>Parque</v>
          </cell>
        </row>
        <row r="327">
          <cell r="Y327" t="str">
            <v>7.2.5 Habilitaremos puentes peatonales, paradas de autobuses, pasos a desnivel, subterráneos y senderos seguros e higiénicos para las mujeres y sus familias.</v>
          </cell>
          <cell r="AU327" t="str">
            <v>190009</v>
          </cell>
          <cell r="AV327" t="str">
            <v>Realizar eventos culturales</v>
          </cell>
          <cell r="AW327" t="str">
            <v>Evento</v>
          </cell>
        </row>
        <row r="328">
          <cell r="Y328" t="str">
            <v>7.2.6 El Gobierno de la Ciudad analizará el beneficio metropolitano del Metro a efecto de establecer acuerdos de cofinanciamiento interestatal, o bien nuevos esquemas de cobro con mayor beneficio para los habitantes del DF.</v>
          </cell>
          <cell r="AU328" t="str">
            <v>190010</v>
          </cell>
          <cell r="AV328" t="str">
            <v>Operar el sistema de educación artística</v>
          </cell>
          <cell r="AW328" t="str">
            <v>Curso</v>
          </cell>
        </row>
        <row r="329">
          <cell r="Y329" t="str">
            <v>7.2.7 Se desarrollarán corredores estratégicos de transporte de carga y se promoverán los acuerdos metropolitanos necesarios para construir el anillo carretero periférico que eviten que la Ciudad de México sea punto de paso para el transporte de carga pro</v>
          </cell>
          <cell r="AU329" t="str">
            <v>190011</v>
          </cell>
          <cell r="AV329" t="str">
            <v>Realizar acciones de fomento al deporte competitivo</v>
          </cell>
          <cell r="AW329" t="str">
            <v>Acción</v>
          </cell>
        </row>
        <row r="330">
          <cell r="Y330" t="str">
            <v>7.2.8 Modernizaremos el transporte público colectivo a partir de la aceleración del cambio de microbuses por autobuses.</v>
          </cell>
          <cell r="AU330" t="str">
            <v>190012</v>
          </cell>
          <cell r="AV330" t="str">
            <v>Desarrollar el programa conmemorativo del Bicentenario</v>
          </cell>
          <cell r="AW330" t="str">
            <v>Programa</v>
          </cell>
        </row>
        <row r="331">
          <cell r="Y331" t="str">
            <v>7.2.9 Continuaremos con el proceso de sustitución de taxis, con el fin de que estos vehículos cumplan con lo establecido en la Ley y tengan como máximo 5 años de antigüedad.</v>
          </cell>
          <cell r="AU331" t="str">
            <v>190013</v>
          </cell>
          <cell r="AV331" t="str">
            <v>Administrar el centro deportivo Rosario Iglesias Rocha</v>
          </cell>
          <cell r="AW331" t="str">
            <v>Acción</v>
          </cell>
        </row>
        <row r="332">
          <cell r="Y332" t="str">
            <v>7.2.10 Se impulsará el reemplazo del 50% de los automóviles particulares con más de 15 años de antigüedad, por vehículos con tecnología apropiada para contribuir a mejorar el ambiente en la ZMVM.</v>
          </cell>
          <cell r="AU332" t="str">
            <v>190059</v>
          </cell>
          <cell r="AV332" t="str">
            <v>Otorgar servicios de apoyo administrativo</v>
          </cell>
          <cell r="AW332" t="str">
            <v>A/P</v>
          </cell>
        </row>
        <row r="333">
          <cell r="Y333" t="str">
            <v>7.2.11 Se modernizarán los Centros de Transferencia Modal, por medio de instalaciones como tiendas de autoservicio, centros recreativos o de diversión y espacios culturales.</v>
          </cell>
          <cell r="AU333" t="str">
            <v>190060</v>
          </cell>
          <cell r="AV333" t="str">
            <v>Cubrir compromisos pendientes de acciones realizadas en ejercicios anteriores</v>
          </cell>
          <cell r="AW333" t="str">
            <v>S/N</v>
          </cell>
        </row>
        <row r="334">
          <cell r="Y334" t="str">
            <v>7.2.12 Alentaremos la construcción de estacionamientos y biciestacionamientos públicos, para promover el transporte público.</v>
          </cell>
          <cell r="AU334" t="str">
            <v>190260</v>
          </cell>
          <cell r="AV334" t="str">
            <v>Cubrir compromisos pendientes de acciones realizadas en ejercicios anteriores</v>
          </cell>
          <cell r="AW334" t="str">
            <v>S/N</v>
          </cell>
        </row>
        <row r="335">
          <cell r="Y335" t="str">
            <v>7.2.13 Se diseñará una estrategia integral de zonas de tráfico controlado para que la ciudad sea más accesible a los peatones.</v>
          </cell>
          <cell r="AU335" t="str">
            <v>191102</v>
          </cell>
          <cell r="AV335" t="str">
            <v>Ampliar y construir infraestructura deportiva</v>
          </cell>
          <cell r="AW335" t="str">
            <v>Inmueble</v>
          </cell>
        </row>
        <row r="336">
          <cell r="Y336" t="str">
            <v>7.2.14 Revaloraremos socialmente la imagen de la bicicleta y estableceremos las condiciones de seguridad que permitan ampliar su uso como medio de transporte cotidiano, además del recreativo.</v>
          </cell>
          <cell r="AU336" t="str">
            <v>191103</v>
          </cell>
          <cell r="AV336" t="str">
            <v>Mantener la infraestructura deportiva</v>
          </cell>
          <cell r="AW336" t="str">
            <v>Obra</v>
          </cell>
        </row>
        <row r="337">
          <cell r="Y337" t="str">
            <v>7.2.15 Se construirá una red primaria de ciclopistas y se instalarán biciestacionamientos en escuelas, edificios públicos y privados, establecimientos comerciales, y estaciones del transporte masivo.</v>
          </cell>
          <cell r="AU337" t="str">
            <v>191104</v>
          </cell>
          <cell r="AV337" t="str">
            <v>Realizar acciones de difusión cultural</v>
          </cell>
          <cell r="AW337" t="str">
            <v>Acción</v>
          </cell>
        </row>
        <row r="338">
          <cell r="Y338" t="str">
            <v>7.2.16 Se proyectará la operación de cuatro nuevos trenes ligeros, a fin de incrementar en un 25% la flota vehicular de operación.</v>
          </cell>
          <cell r="AU338" t="str">
            <v>191107</v>
          </cell>
          <cell r="AV338" t="str">
            <v>Mantener instalaciones y espacios culturales</v>
          </cell>
          <cell r="AW338" t="str">
            <v>Obra</v>
          </cell>
        </row>
        <row r="339">
          <cell r="Y339" t="str">
            <v>7.3.1 Emprenderemos el rescate de espacios públicos y se diseñarán las estructuras de participación y corresponsabilidad social para la realización de actividades culturales, deportivas, artísticas y recreativas que dinamicen su utilización.</v>
          </cell>
          <cell r="AU339" t="str">
            <v>191501</v>
          </cell>
          <cell r="AV339" t="str">
            <v>Realizar acciones de fomento deportivo a la población abierta</v>
          </cell>
          <cell r="AW339" t="str">
            <v>Acción</v>
          </cell>
        </row>
        <row r="340">
          <cell r="Y340" t="str">
            <v>7.3.2 Estableceremos nuevas políticas y estrategias metropolitanas y regionales para alcanzar la sustentabilidad, homogeneidad y equilibrios en la Ciudad.</v>
          </cell>
          <cell r="AU340" t="str">
            <v>191503</v>
          </cell>
          <cell r="AV340" t="str">
            <v>Mantener la infraestructura deportiva</v>
          </cell>
          <cell r="AW340" t="str">
            <v>Obra</v>
          </cell>
        </row>
        <row r="341">
          <cell r="Y341" t="str">
            <v>7.3.3 El gobierno coadyuvará en la planeación y ejecución de acciones relacionadas con el ordenamiento territorial y los asentamientos humanos en la ZMVM.</v>
          </cell>
          <cell r="AU341" t="str">
            <v>191504</v>
          </cell>
          <cell r="AV341" t="str">
            <v>Realizar acciones de difusión cultural</v>
          </cell>
          <cell r="AW341" t="str">
            <v>Acción</v>
          </cell>
        </row>
        <row r="342">
          <cell r="Y342" t="str">
            <v>7.3.4 Se abordarán a nivel regional los temas de planeación del desarrollo sustentable, administración y control urbano, suelo y reservas territoriales, vivienda, equipamiento regional, proyectos especiales, legislación urbana y una gobernabilidad territo</v>
          </cell>
          <cell r="AU342" t="str">
            <v>191507</v>
          </cell>
          <cell r="AV342" t="str">
            <v>Mantener instalaciones y espacios culturales</v>
          </cell>
          <cell r="AW342" t="str">
            <v>Obra</v>
          </cell>
        </row>
        <row r="343">
          <cell r="Y343" t="str">
            <v>7.3.5 Promoveremos nuevas alternativas de desarrollo que equilibren la oferta de servicios, equipamiento y vivienda, que acerquen las oportunidades de empleo, recreación, educación y cultura a todos los habitantes de la ciudad.</v>
          </cell>
          <cell r="AU343" t="str">
            <v>200001</v>
          </cell>
          <cell r="AV343" t="str">
            <v>Ampliar y construir infraestructura vial</v>
          </cell>
          <cell r="AW343" t="str">
            <v>Obra</v>
          </cell>
        </row>
        <row r="344">
          <cell r="Y344" t="str">
            <v>7.3.6 Se frenará el crecimiento horizontal de la mancha urbana.</v>
          </cell>
          <cell r="AU344" t="str">
            <v>200002</v>
          </cell>
          <cell r="AV344" t="str">
            <v>Mantener la infraestructura vial</v>
          </cell>
          <cell r="AW344" t="str">
            <v>Obra</v>
          </cell>
        </row>
        <row r="345">
          <cell r="Y345" t="str">
            <v>7.3.7 Protegeremos las áreas ambientales e impulsaremos el aprovechamiento, racional y sustentable, de los recursos naturales de la Ciudad.</v>
          </cell>
          <cell r="AU345" t="str">
            <v>200003</v>
          </cell>
          <cell r="AV345" t="str">
            <v>Ampliar y construir infraestructura urbana</v>
          </cell>
          <cell r="AW345" t="str">
            <v>Obra</v>
          </cell>
        </row>
        <row r="346">
          <cell r="Y346" t="str">
            <v>7.3.8 Se crearán y mantendrán zonas peatonales, incluyendo parques, jardines, camellones y plazas; con especial énfasis en la arquitectura urbana de accesibilidad y movilidad para discapacitados.</v>
          </cell>
          <cell r="AU346" t="str">
            <v>200004</v>
          </cell>
          <cell r="AV346" t="str">
            <v>Mantener la infraestructura urbana</v>
          </cell>
          <cell r="AW346" t="str">
            <v>Obra</v>
          </cell>
        </row>
        <row r="347">
          <cell r="Y347" t="str">
            <v>7.3.9 Impulsaremos proyectos de equipamiento social, localizados en puntos estratégicos de la ciudad, que ayuden a equilibrar las desigualdades existentes entre la zona poniente de la ciudad y el norte, sur y oriente de la misma.</v>
          </cell>
          <cell r="AU347" t="str">
            <v>200005</v>
          </cell>
          <cell r="AV347" t="str">
            <v>Realizar acciones para la conservación de la imagen urbana</v>
          </cell>
          <cell r="AW347" t="str">
            <v>Acción</v>
          </cell>
        </row>
        <row r="348">
          <cell r="Y348" t="str">
            <v>7.3.10 Se generarán proyectos ordenadores y de equipamiento en grandes áreas que están subutilizadas y que tienen un alto potencial para convertirse en  detonadores de inversión y desarrollo, para buscar el equilibrio de las desigualdades e incrementar la</v>
          </cell>
          <cell r="AU348" t="str">
            <v>200006</v>
          </cell>
          <cell r="AV348" t="str">
            <v>Realizar acciones de atención estructural a taludes, minas y grietas</v>
          </cell>
          <cell r="AW348" t="str">
            <v>Acción</v>
          </cell>
        </row>
        <row r="349">
          <cell r="Y349" t="str">
            <v>7.3.11 Se detectarán zonas o polígonos de la Ciudad donde exista alto grado de deterioro o subutilización de la infraestructura, para su mejoramiento integral y adecuado.</v>
          </cell>
          <cell r="AU349" t="str">
            <v>200007</v>
          </cell>
          <cell r="AV349" t="str">
            <v>Ampliar y construir infraestructura para el transporte público</v>
          </cell>
          <cell r="AW349" t="str">
            <v>Obra</v>
          </cell>
        </row>
        <row r="350">
          <cell r="Y350" t="str">
            <v>7.3.12 Garantizaremos la igualdad de género con proyectos urbanos y de equipamiento que faciliten las tareas y la movilidad de la mujer en la Ciudad, que fortalezcan el desarrollo integral de la sociedad.</v>
          </cell>
          <cell r="AU350" t="str">
            <v>200008</v>
          </cell>
          <cell r="AV350" t="str">
            <v>Adquirir mezcla asfáltica</v>
          </cell>
          <cell r="AW350" t="str">
            <v>Tonelada</v>
          </cell>
        </row>
        <row r="351">
          <cell r="Y351" t="str">
            <v>7.3.13 Se hará uso de las nuevas tecnologías para crear mecanismos de control que abatan el estacionamiento vehicular en zonas prohibidas y la apropiación privada del espacio público.</v>
          </cell>
          <cell r="AU351" t="str">
            <v>200009</v>
          </cell>
          <cell r="AV351" t="str">
            <v>Construir edificios y estaciones del metro</v>
          </cell>
          <cell r="AW351" t="str">
            <v>Obra</v>
          </cell>
        </row>
        <row r="352">
          <cell r="Y352" t="str">
            <v>7.3.14 Se promoverá la inversión inmobiliaria, tanto del sector público como privado, para la ejecución de los proyectos estratégicos de equipamiento y servicios, a través de la realización de Foros de Financiamiento.</v>
          </cell>
          <cell r="AU352" t="str">
            <v>200010</v>
          </cell>
          <cell r="AV352" t="str">
            <v>Mantener edificios públicos</v>
          </cell>
          <cell r="AW352" t="str">
            <v>Obra</v>
          </cell>
        </row>
        <row r="353">
          <cell r="Y353" t="str">
            <v>7.3.15 Se coadyuvará en la elaboración del Programa de Desarrollo Urbano para la Región Centro del país.</v>
          </cell>
          <cell r="AU353" t="str">
            <v>200012</v>
          </cell>
          <cell r="AV353" t="str">
            <v>Mantener la carpeta asfáltica</v>
          </cell>
          <cell r="AW353" t="str">
            <v>M2</v>
          </cell>
        </row>
        <row r="354">
          <cell r="Y354" t="str">
            <v>7.3.16 Se ampliará la cobertura y calidad de los servicios de agua potable, de drenaje y de tratamiento de aguas residuales. El abasto de agua habrá de ser de forma continua, con calidad y en cantidad adecuadas, con un sistema comercial eficiente, de acue</v>
          </cell>
          <cell r="AU354" t="str">
            <v>200013</v>
          </cell>
          <cell r="AV354" t="str">
            <v>Regular la publicidad exterior</v>
          </cell>
          <cell r="AW354" t="str">
            <v>Acción</v>
          </cell>
        </row>
        <row r="355">
          <cell r="Y355" t="str">
            <v>7.3.17 Se reducirá de manera gradual el porcentaje de pérdidas por fugas en la red de agua potable con la sectorización y la renovación de la red de distribución.</v>
          </cell>
          <cell r="AU355" t="str">
            <v>200014</v>
          </cell>
          <cell r="AV355" t="str">
            <v>Realizar el servicio de poda de árboles</v>
          </cell>
          <cell r="AW355" t="str">
            <v>Acción</v>
          </cell>
        </row>
        <row r="356">
          <cell r="Y356" t="str">
            <v>7.3.18 Se aplicarán acciones encaminadas a disminuir sensiblemente los reportes de fallas de los sistemas hidráulicos (fugas, falta de agua, encharcamientos, drenajes obstruidos).</v>
          </cell>
          <cell r="AU356" t="str">
            <v>200015</v>
          </cell>
          <cell r="AV356" t="str">
            <v>Ampliar y rehabilitar el alumbrado público</v>
          </cell>
          <cell r="AW356" t="str">
            <v>Poste</v>
          </cell>
        </row>
        <row r="357">
          <cell r="AU357" t="str">
            <v>200016</v>
          </cell>
          <cell r="AV357" t="str">
            <v>Conservar y rehabilitar áreas verdes urbanas</v>
          </cell>
          <cell r="AW357" t="str">
            <v>M2</v>
          </cell>
        </row>
        <row r="358">
          <cell r="AU358" t="str">
            <v>200017</v>
          </cell>
          <cell r="AV358" t="str">
            <v>Acondicionamiento de Inmuebles y Locales Comerciales en el Centro Histórico</v>
          </cell>
          <cell r="AW358" t="str">
            <v>Inmueble</v>
          </cell>
        </row>
        <row r="359">
          <cell r="AU359" t="str">
            <v>200018</v>
          </cell>
          <cell r="AV359" t="str">
            <v>Acciones de mejoramiento barrial</v>
          </cell>
          <cell r="AW359" t="str">
            <v>Obra</v>
          </cell>
        </row>
        <row r="360">
          <cell r="AU360" t="str">
            <v>200019</v>
          </cell>
          <cell r="AV360" t="str">
            <v>Instalar y operar el sistema de semáforos</v>
          </cell>
          <cell r="AW360" t="str">
            <v>Servicio</v>
          </cell>
        </row>
        <row r="361">
          <cell r="AU361" t="str">
            <v>200020</v>
          </cell>
          <cell r="AV361" t="str">
            <v>Participar en colaboración con el sector privado en proyectos de infraestructura urbana</v>
          </cell>
          <cell r="AW361" t="str">
            <v>Proyecto</v>
          </cell>
        </row>
        <row r="362">
          <cell r="AU362" t="str">
            <v>200021</v>
          </cell>
          <cell r="AV362" t="str">
            <v>Ampliar y Construir Inmuebles</v>
          </cell>
          <cell r="AW362" t="str">
            <v>Obra</v>
          </cell>
        </row>
        <row r="363">
          <cell r="AU363" t="str">
            <v>200050</v>
          </cell>
          <cell r="AV363" t="str">
            <v>Realizar estudios, investigaciones y proyectos</v>
          </cell>
          <cell r="AW363" t="str">
            <v>Documento</v>
          </cell>
        </row>
        <row r="364">
          <cell r="AU364" t="str">
            <v>200059</v>
          </cell>
          <cell r="AV364" t="str">
            <v>Otorgar servicios de apoyo administrativo</v>
          </cell>
          <cell r="AW364" t="str">
            <v>A/P</v>
          </cell>
        </row>
        <row r="365">
          <cell r="AU365" t="str">
            <v>200060</v>
          </cell>
          <cell r="AV365" t="str">
            <v>Cubrir compromisos pendientes de acciones realizadas en ejercicios anteriores</v>
          </cell>
          <cell r="AW365" t="str">
            <v>S/N</v>
          </cell>
        </row>
        <row r="366">
          <cell r="AU366" t="str">
            <v>200301</v>
          </cell>
          <cell r="AV366" t="str">
            <v>Ampliar y construir infraestructura vial</v>
          </cell>
          <cell r="AW366" t="str">
            <v>Obra</v>
          </cell>
        </row>
        <row r="367">
          <cell r="AU367" t="str">
            <v>200311</v>
          </cell>
          <cell r="AV367" t="str">
            <v>Realizar obras y acciones de remodelación en el Centro Histórico</v>
          </cell>
          <cell r="AW367" t="str">
            <v>Obra</v>
          </cell>
        </row>
        <row r="368">
          <cell r="AU368" t="str">
            <v>200322</v>
          </cell>
          <cell r="AV368" t="str">
            <v>Mantener y conservar la imagen urbana en el centro histórico</v>
          </cell>
          <cell r="AW368" t="str">
            <v>Acción</v>
          </cell>
        </row>
        <row r="369">
          <cell r="AU369" t="str">
            <v>200360</v>
          </cell>
          <cell r="AV369" t="str">
            <v>Cubrir compromisos pendientes de acciones realizadas en ejercicios anteriores</v>
          </cell>
          <cell r="AW369" t="str">
            <v>S/N</v>
          </cell>
        </row>
        <row r="370">
          <cell r="AU370" t="str">
            <v>201101</v>
          </cell>
          <cell r="AV370" t="str">
            <v>Ampliar y construir infraestructura vial</v>
          </cell>
          <cell r="AW370" t="str">
            <v>Obra</v>
          </cell>
        </row>
        <row r="371">
          <cell r="AU371" t="str">
            <v>201102</v>
          </cell>
          <cell r="AV371" t="str">
            <v>Mantener la infraestructura vial</v>
          </cell>
          <cell r="AW371" t="str">
            <v>Obra</v>
          </cell>
        </row>
        <row r="372">
          <cell r="AU372" t="str">
            <v>201105</v>
          </cell>
          <cell r="AV372" t="str">
            <v>Realizar acciones para la conservación de la imagen urbana</v>
          </cell>
          <cell r="AW372" t="str">
            <v>Acción</v>
          </cell>
        </row>
        <row r="373">
          <cell r="AU373" t="str">
            <v>201111</v>
          </cell>
          <cell r="AV373" t="str">
            <v>Realizar obras y acciones de remodelación en el centro histórico</v>
          </cell>
          <cell r="AW373" t="str">
            <v>Obra</v>
          </cell>
        </row>
        <row r="374">
          <cell r="AU374" t="str">
            <v>201112</v>
          </cell>
          <cell r="AV374" t="str">
            <v>Mantener la carpeta asfáltica</v>
          </cell>
          <cell r="AW374" t="str">
            <v>M2</v>
          </cell>
        </row>
        <row r="375">
          <cell r="AU375" t="str">
            <v>201115</v>
          </cell>
          <cell r="AV375" t="str">
            <v>Ampliar y rehabilitar el alumbrado público</v>
          </cell>
          <cell r="AW375" t="str">
            <v>Poste</v>
          </cell>
        </row>
        <row r="376">
          <cell r="AU376" t="str">
            <v>201116</v>
          </cell>
          <cell r="AV376" t="str">
            <v>Conservar y rehabilitar áreas verdes urbanas</v>
          </cell>
          <cell r="AW376" t="str">
            <v>M2</v>
          </cell>
        </row>
        <row r="377">
          <cell r="AU377" t="str">
            <v>201505</v>
          </cell>
          <cell r="AV377" t="str">
            <v>Realizar acciones para la conservación de la imagen urbana</v>
          </cell>
          <cell r="AW377" t="str">
            <v>Acción</v>
          </cell>
        </row>
        <row r="378">
          <cell r="AU378" t="str">
            <v>210001</v>
          </cell>
          <cell r="AV378" t="str">
            <v>Otorgar financiamiento para mejoramiento de vivienda</v>
          </cell>
          <cell r="AW378" t="str">
            <v>Crédito</v>
          </cell>
        </row>
        <row r="379">
          <cell r="AU379" t="str">
            <v>210002</v>
          </cell>
          <cell r="AV379" t="str">
            <v>Otorgar financiamiento para vivienda nueva</v>
          </cell>
          <cell r="AW379" t="str">
            <v>Crédito</v>
          </cell>
        </row>
        <row r="380">
          <cell r="AU380" t="str">
            <v>210003</v>
          </cell>
          <cell r="AV380" t="str">
            <v>Adquirir vivienda</v>
          </cell>
          <cell r="AW380" t="str">
            <v>Vivienda</v>
          </cell>
        </row>
        <row r="381">
          <cell r="AU381" t="str">
            <v>210004</v>
          </cell>
          <cell r="AV381" t="str">
            <v>Realizar acciones para el mantenimiento de vivienda</v>
          </cell>
          <cell r="AW381" t="str">
            <v>Acción</v>
          </cell>
        </row>
        <row r="382">
          <cell r="AU382" t="str">
            <v>210005</v>
          </cell>
          <cell r="AV382" t="str">
            <v>Realizar la adquisición de suelo urbano y rural</v>
          </cell>
          <cell r="AW382" t="str">
            <v>M2</v>
          </cell>
        </row>
        <row r="383">
          <cell r="AU383" t="str">
            <v>210006</v>
          </cell>
          <cell r="AV383" t="str">
            <v>Realizar acciones para la enajenación y desincorporación de la reserva territorial</v>
          </cell>
          <cell r="AW383" t="str">
            <v>Acción</v>
          </cell>
        </row>
        <row r="384">
          <cell r="AU384" t="str">
            <v>210007</v>
          </cell>
          <cell r="AV384" t="str">
            <v>Realizar acciones para la regularización de tenencia de la propiedad</v>
          </cell>
          <cell r="AW384" t="str">
            <v>Acción</v>
          </cell>
        </row>
        <row r="385">
          <cell r="AU385" t="str">
            <v>210009</v>
          </cell>
          <cell r="AV385" t="str">
            <v>Otorgar apoyos para rehabilitación en zonas de alto riesgo</v>
          </cell>
          <cell r="AW385" t="str">
            <v>Apoyo</v>
          </cell>
        </row>
        <row r="386">
          <cell r="AU386" t="str">
            <v>210010</v>
          </cell>
          <cell r="AV386" t="str">
            <v>Realizar acciones para el ordenamiento urbano</v>
          </cell>
          <cell r="AW386" t="str">
            <v>Documento</v>
          </cell>
        </row>
        <row r="387">
          <cell r="AU387" t="str">
            <v>210011</v>
          </cell>
          <cell r="AV387" t="str">
            <v>Demolición de inmuebles privados</v>
          </cell>
          <cell r="AW387" t="str">
            <v>Inmueble</v>
          </cell>
        </row>
        <row r="388">
          <cell r="AU388" t="str">
            <v>210020</v>
          </cell>
          <cell r="AV388" t="str">
            <v>Participar en colaboración con el sector privado en proyectos de infraestructura urbana</v>
          </cell>
          <cell r="AW388" t="str">
            <v>Proyecto</v>
          </cell>
        </row>
        <row r="389">
          <cell r="AU389" t="str">
            <v>210025</v>
          </cell>
          <cell r="AV389" t="str">
            <v>Realizar acciones para la regularización de tenencia de la propiedad</v>
          </cell>
          <cell r="AW389" t="str">
            <v>Acción</v>
          </cell>
        </row>
        <row r="390">
          <cell r="AU390" t="str">
            <v>210059</v>
          </cell>
          <cell r="AV390" t="str">
            <v>Otorgar servicios de apoyo administrativo</v>
          </cell>
          <cell r="AW390" t="str">
            <v>A/P</v>
          </cell>
        </row>
        <row r="391">
          <cell r="AU391" t="str">
            <v>210060</v>
          </cell>
          <cell r="AV391" t="str">
            <v>Cubrir compromisos pendientes de acciones realizadas en ejercicios anteriores</v>
          </cell>
          <cell r="AW391" t="str">
            <v>S/N</v>
          </cell>
        </row>
        <row r="392">
          <cell r="AU392" t="str">
            <v>210601</v>
          </cell>
          <cell r="AV392" t="str">
            <v>Otorgar financiamiento para mejoramiento de vivienda</v>
          </cell>
          <cell r="AW392" t="str">
            <v>Crédito</v>
          </cell>
        </row>
        <row r="393">
          <cell r="AU393" t="str">
            <v>210602</v>
          </cell>
          <cell r="AV393" t="str">
            <v>Otorgar financiamiento para vivienda nueva</v>
          </cell>
          <cell r="AW393" t="str">
            <v>Crédito</v>
          </cell>
        </row>
        <row r="394">
          <cell r="AU394" t="str">
            <v>210609</v>
          </cell>
          <cell r="AV394" t="str">
            <v>Otorgar financiamiento para vivienda a habitantes de zonas en riesgo</v>
          </cell>
          <cell r="AW394" t="str">
            <v>Crédito</v>
          </cell>
        </row>
        <row r="395">
          <cell r="AU395" t="str">
            <v>211104</v>
          </cell>
          <cell r="AV395" t="str">
            <v>Realizar acciones para el mantenimiento de vivienda</v>
          </cell>
          <cell r="AW395" t="str">
            <v>Acción</v>
          </cell>
        </row>
        <row r="396">
          <cell r="AU396" t="str">
            <v>220001</v>
          </cell>
          <cell r="AV396" t="str">
            <v>Expedir licencias y permisos para el transporte público y particular</v>
          </cell>
          <cell r="AW396" t="str">
            <v>Documento</v>
          </cell>
        </row>
        <row r="397">
          <cell r="AU397" t="str">
            <v>220002</v>
          </cell>
          <cell r="AV397" t="str">
            <v>Actualizar el padrón vehicular</v>
          </cell>
          <cell r="AW397" t="str">
            <v>Vehiculo</v>
          </cell>
        </row>
        <row r="398">
          <cell r="AU398" t="str">
            <v>220003</v>
          </cell>
          <cell r="AV398" t="str">
            <v>Regular el servicio de transporte público y público concesionado</v>
          </cell>
          <cell r="AW398" t="str">
            <v>Acción</v>
          </cell>
        </row>
        <row r="399">
          <cell r="AU399" t="str">
            <v>220004</v>
          </cell>
          <cell r="AV399" t="str">
            <v>Controlar vehículos en depósito</v>
          </cell>
          <cell r="AW399" t="str">
            <v>Vehiculo</v>
          </cell>
        </row>
        <row r="400">
          <cell r="AU400" t="str">
            <v>220005</v>
          </cell>
          <cell r="AV400" t="str">
            <v>Operar paraderos de transporte público</v>
          </cell>
          <cell r="AW400" t="str">
            <v>Paradero</v>
          </cell>
        </row>
        <row r="401">
          <cell r="AU401" t="str">
            <v>220006</v>
          </cell>
          <cell r="AV401" t="str">
            <v>Otorgar apoyos para la modernización de las unidades del transporte público concesionado</v>
          </cell>
          <cell r="AW401" t="str">
            <v>Apoyo</v>
          </cell>
        </row>
        <row r="402">
          <cell r="AU402" t="str">
            <v>220007</v>
          </cell>
          <cell r="AV402" t="str">
            <v>Transportar pasajeros en los sistemas de transporte público</v>
          </cell>
          <cell r="AW402" t="str">
            <v>Mill/pasajeros</v>
          </cell>
        </row>
        <row r="403">
          <cell r="AU403" t="str">
            <v>220008</v>
          </cell>
          <cell r="AV403" t="str">
            <v>Mantener las unidades y el equipo de los sistemas de transporte público</v>
          </cell>
          <cell r="AW403" t="str">
            <v>Vehiculo</v>
          </cell>
        </row>
        <row r="404">
          <cell r="AU404" t="str">
            <v>220009</v>
          </cell>
          <cell r="AV404" t="str">
            <v>Mantener la infraestructura del sistema de transporte público</v>
          </cell>
          <cell r="AW404" t="str">
            <v>Acción</v>
          </cell>
        </row>
        <row r="405">
          <cell r="AU405" t="str">
            <v>220010</v>
          </cell>
          <cell r="AV405" t="str">
            <v>Ampliar y renovar el parque vehicular y equipo del sistema de transporte</v>
          </cell>
          <cell r="AW405" t="str">
            <v>Vehiculo</v>
          </cell>
        </row>
        <row r="406">
          <cell r="AU406" t="str">
            <v>220011</v>
          </cell>
          <cell r="AV406" t="str">
            <v>Planear, administrar y controlar el sistema de corredores de transporte público "Metrobus"</v>
          </cell>
          <cell r="AW406" t="str">
            <v>Sistema</v>
          </cell>
        </row>
        <row r="407">
          <cell r="AU407" t="str">
            <v>220014</v>
          </cell>
          <cell r="AV407" t="str">
            <v>Fomentar los servicios de planeación vial</v>
          </cell>
          <cell r="AW407" t="str">
            <v>Acción</v>
          </cell>
        </row>
        <row r="408">
          <cell r="AU408" t="str">
            <v>220015</v>
          </cell>
          <cell r="AV408" t="str">
            <v>Otorgar servicios de transporte emergente</v>
          </cell>
          <cell r="AW408" t="str">
            <v>Servicio</v>
          </cell>
        </row>
        <row r="409">
          <cell r="AU409" t="str">
            <v>220016</v>
          </cell>
          <cell r="AV409" t="str">
            <v>Ampliar y renovar las unidades de transporte público</v>
          </cell>
          <cell r="AW409" t="str">
            <v>Vehiculo</v>
          </cell>
        </row>
        <row r="410">
          <cell r="AU410" t="str">
            <v>220017</v>
          </cell>
          <cell r="AV410" t="str">
            <v>Transportar pasajeros en los sistemas de transporte público de tren ligero</v>
          </cell>
          <cell r="AW410" t="str">
            <v>Mill/Pasajeros</v>
          </cell>
        </row>
        <row r="411">
          <cell r="AU411" t="str">
            <v>220018</v>
          </cell>
          <cell r="AV411" t="str">
            <v>Transportar pasajeros en los sistemas de transporte público en trolebús</v>
          </cell>
          <cell r="AW411" t="str">
            <v>Mill/Pasajeros</v>
          </cell>
        </row>
        <row r="412">
          <cell r="AU412" t="str">
            <v>220019</v>
          </cell>
          <cell r="AV412" t="str">
            <v>Operar el programa de reentarjetamiento vehicular</v>
          </cell>
          <cell r="AW412" t="str">
            <v>Tarjeta de circulación</v>
          </cell>
        </row>
        <row r="413">
          <cell r="AU413" t="str">
            <v>220059</v>
          </cell>
          <cell r="AV413" t="str">
            <v>Otorgar servicios de apoyo administrativo</v>
          </cell>
          <cell r="AW413" t="str">
            <v>A/P</v>
          </cell>
        </row>
        <row r="414">
          <cell r="AU414" t="str">
            <v>220060</v>
          </cell>
          <cell r="AV414" t="str">
            <v>Cubrir compromisos pendientes de acciones realizadas en ejercicios anteriores</v>
          </cell>
          <cell r="AW414" t="str">
            <v>S/N</v>
          </cell>
        </row>
        <row r="415">
          <cell r="AU415" t="str">
            <v>220258</v>
          </cell>
          <cell r="AV415" t="str">
            <v>Operar el Programa Nacional de Seguridad Pública</v>
          </cell>
          <cell r="AW415" t="str">
            <v>Programa</v>
          </cell>
        </row>
        <row r="416">
          <cell r="AU416" t="str">
            <v>220260</v>
          </cell>
          <cell r="AV416" t="str">
            <v>Cubrir compromisos pendientes de acciones realizadas en ejercicios anteriores</v>
          </cell>
          <cell r="AW416" t="str">
            <v>S/N</v>
          </cell>
        </row>
        <row r="417">
          <cell r="AU417" t="str">
            <v>230001</v>
          </cell>
          <cell r="AV417" t="str">
            <v>Operar el sistema de agua potable</v>
          </cell>
          <cell r="AW417" t="str">
            <v>Acción</v>
          </cell>
        </row>
        <row r="418">
          <cell r="AU418" t="str">
            <v>230002</v>
          </cell>
          <cell r="AV418" t="str">
            <v>Ampliar y construir infraestructura del sistema de agua potable</v>
          </cell>
          <cell r="AW418" t="str">
            <v>Obra</v>
          </cell>
        </row>
        <row r="419">
          <cell r="AU419" t="str">
            <v>230003</v>
          </cell>
          <cell r="AV419" t="str">
            <v>Mantener la infraestructura del sistema de agua potable</v>
          </cell>
          <cell r="AW419" t="str">
            <v>Obra</v>
          </cell>
        </row>
        <row r="420">
          <cell r="AU420" t="str">
            <v>230004</v>
          </cell>
          <cell r="AV420" t="str">
            <v>Realizar el pago de derechos y por la captación de agua en bloque</v>
          </cell>
          <cell r="AW420" t="str">
            <v>Millones de m3</v>
          </cell>
        </row>
        <row r="421">
          <cell r="AU421" t="str">
            <v>230005</v>
          </cell>
          <cell r="AV421" t="str">
            <v>Realizar acciones para apoyar el Sistema Comercial de Agua</v>
          </cell>
          <cell r="AW421" t="str">
            <v>Acción</v>
          </cell>
        </row>
        <row r="422">
          <cell r="AU422" t="str">
            <v>230006</v>
          </cell>
          <cell r="AV422" t="str">
            <v>Repartir agua potable en pipas</v>
          </cell>
          <cell r="AW422" t="str">
            <v>M3</v>
          </cell>
        </row>
        <row r="423">
          <cell r="AU423" t="str">
            <v>230007</v>
          </cell>
          <cell r="AV423" t="str">
            <v>Apoyar la ejecución de las obras para el saneamiento de la cuenca del valle de México</v>
          </cell>
          <cell r="AW423" t="str">
            <v>Acción</v>
          </cell>
        </row>
        <row r="424">
          <cell r="AU424" t="str">
            <v>230060</v>
          </cell>
          <cell r="AV424" t="str">
            <v>Cubrir compromisos pendientes de acciones realizadas en ejercicios anteriores</v>
          </cell>
          <cell r="AW424" t="str">
            <v>S/N</v>
          </cell>
        </row>
        <row r="425">
          <cell r="AU425" t="str">
            <v>230302</v>
          </cell>
          <cell r="AV425" t="str">
            <v>Ampliar y construir infraestructura del sistema de agua potable</v>
          </cell>
          <cell r="AW425" t="str">
            <v>Obra</v>
          </cell>
        </row>
        <row r="426">
          <cell r="AU426" t="str">
            <v>231102</v>
          </cell>
          <cell r="AV426" t="str">
            <v>Ampliar y construir infraestructura del sistema de agua potable</v>
          </cell>
          <cell r="AW426" t="str">
            <v>Obra</v>
          </cell>
        </row>
        <row r="427">
          <cell r="AU427" t="str">
            <v>240001</v>
          </cell>
          <cell r="AV427" t="str">
            <v>Operar el sistema de drenaje</v>
          </cell>
          <cell r="AW427" t="str">
            <v>Acción</v>
          </cell>
        </row>
        <row r="428">
          <cell r="AU428" t="str">
            <v>240002</v>
          </cell>
          <cell r="AV428" t="str">
            <v>Ampliar y construir infraestructura del sistema de drenaje</v>
          </cell>
          <cell r="AW428" t="str">
            <v>Obra</v>
          </cell>
        </row>
        <row r="429">
          <cell r="AU429" t="str">
            <v>240003</v>
          </cell>
          <cell r="AV429" t="str">
            <v>Mantener la infraestructura del sistema de drenaje</v>
          </cell>
          <cell r="AW429" t="str">
            <v>Obra</v>
          </cell>
        </row>
        <row r="430">
          <cell r="AU430" t="str">
            <v>240004</v>
          </cell>
          <cell r="AV430" t="str">
            <v>Apoyar la ejecución de las obras para el saneamiento de la cuenca del valle de México</v>
          </cell>
          <cell r="AW430" t="str">
            <v>Acción</v>
          </cell>
        </row>
        <row r="431">
          <cell r="AU431" t="str">
            <v>240005</v>
          </cell>
          <cell r="AV431" t="str">
            <v>Operar el sistema de tratamiento de aguas residuales</v>
          </cell>
          <cell r="AW431" t="str">
            <v>Acción</v>
          </cell>
        </row>
        <row r="432">
          <cell r="AU432" t="str">
            <v>240006</v>
          </cell>
          <cell r="AV432" t="str">
            <v>Realizar obras complementarias al sistema de drenaje</v>
          </cell>
          <cell r="AW432" t="str">
            <v>Acción</v>
          </cell>
        </row>
        <row r="433">
          <cell r="AU433" t="str">
            <v>240007</v>
          </cell>
          <cell r="AV433" t="str">
            <v>Ampliar y construir infraestructura para el sistema de tratamiento de aguas residuales</v>
          </cell>
          <cell r="AW433" t="str">
            <v>Obra</v>
          </cell>
        </row>
        <row r="434">
          <cell r="AU434" t="str">
            <v>240008</v>
          </cell>
          <cell r="AV434" t="str">
            <v>Mantener el sistema de tratamiento de aguas residuales</v>
          </cell>
          <cell r="AW434" t="str">
            <v>Acción</v>
          </cell>
        </row>
        <row r="435">
          <cell r="AU435" t="str">
            <v>240009</v>
          </cell>
          <cell r="AV435" t="str">
            <v>Realizar acciones de drenaje para apoyar el sistema comercial</v>
          </cell>
          <cell r="AW435" t="str">
            <v>Acción</v>
          </cell>
        </row>
        <row r="436">
          <cell r="AU436" t="str">
            <v>240060</v>
          </cell>
          <cell r="AV436" t="str">
            <v>Cubrir compromisos pendientes de acciones realizadas en ejercicios anteriores</v>
          </cell>
          <cell r="AW436" t="str">
            <v>S/N</v>
          </cell>
        </row>
        <row r="437">
          <cell r="AU437" t="str">
            <v>240302</v>
          </cell>
          <cell r="AV437" t="str">
            <v>Ampliar y construir infraestructura del sistema de drenaje</v>
          </cell>
          <cell r="AW437" t="str">
            <v>Obra</v>
          </cell>
        </row>
        <row r="438">
          <cell r="AU438" t="str">
            <v>241102</v>
          </cell>
          <cell r="AV438" t="str">
            <v>Ampliar y construir infraestructura del sistema de drenaje</v>
          </cell>
          <cell r="AW438" t="str">
            <v>Obra</v>
          </cell>
        </row>
        <row r="439">
          <cell r="AU439" t="str">
            <v>241103</v>
          </cell>
          <cell r="AV439" t="str">
            <v>Mantener la infraestructura del sistema de drenaje</v>
          </cell>
          <cell r="AW439" t="str">
            <v>Obra</v>
          </cell>
        </row>
        <row r="440">
          <cell r="AU440" t="str">
            <v>250001</v>
          </cell>
          <cell r="AV440" t="str">
            <v>Controlar emisiones contaminantes ambientales</v>
          </cell>
          <cell r="AW440" t="str">
            <v>Acción</v>
          </cell>
        </row>
        <row r="441">
          <cell r="AU441" t="str">
            <v>250002</v>
          </cell>
          <cell r="AV441" t="str">
            <v>Operar y mantener sistemas de monitoreo ambiental</v>
          </cell>
          <cell r="AW441" t="str">
            <v>Acción</v>
          </cell>
        </row>
        <row r="442">
          <cell r="AU442" t="str">
            <v>250003</v>
          </cell>
          <cell r="AV442" t="str">
            <v>Operar y tratar los residuos sólidos desde su recolección hasta su disposición final</v>
          </cell>
          <cell r="AW442" t="str">
            <v>Tonelada</v>
          </cell>
        </row>
        <row r="443">
          <cell r="AU443" t="str">
            <v>250004</v>
          </cell>
          <cell r="AV443" t="str">
            <v>Operar y Mantener plantas, estaciones de transferencia y sitios de disposición final</v>
          </cell>
          <cell r="AW443" t="str">
            <v>Planta</v>
          </cell>
        </row>
        <row r="444">
          <cell r="AU444" t="str">
            <v>250006</v>
          </cell>
          <cell r="AV444" t="str">
            <v>Operar el sistema de áreas naturales protegidas</v>
          </cell>
          <cell r="AW444" t="str">
            <v>Acción</v>
          </cell>
        </row>
        <row r="445">
          <cell r="AU445" t="str">
            <v>250007</v>
          </cell>
          <cell r="AV445" t="str">
            <v>Ampliar y construir infraestructura para la preservación de los recursos naturales</v>
          </cell>
          <cell r="AW445" t="str">
            <v>Obra</v>
          </cell>
        </row>
        <row r="446">
          <cell r="AU446" t="str">
            <v>250008</v>
          </cell>
          <cell r="AV446" t="str">
            <v>Realizar obras de acondicionamiento para el rescate del ex Lago de Texcoco</v>
          </cell>
          <cell r="AW446" t="str">
            <v>Obra</v>
          </cell>
        </row>
        <row r="447">
          <cell r="AU447" t="str">
            <v>250009</v>
          </cell>
          <cell r="AV447" t="str">
            <v>Construir rellenos sanitarios</v>
          </cell>
          <cell r="AW447" t="str">
            <v>Relleno Sanitario</v>
          </cell>
        </row>
        <row r="448">
          <cell r="AU448" t="str">
            <v>250010</v>
          </cell>
          <cell r="AV448" t="str">
            <v>Realizar acciones en materia de procuración ambiental y del ordenamiento territorial</v>
          </cell>
          <cell r="AW448" t="str">
            <v>Acción</v>
          </cell>
        </row>
        <row r="449">
          <cell r="AU449" t="str">
            <v>250011</v>
          </cell>
          <cell r="AV449" t="str">
            <v>Diseñar y operar instrumentos de planeación ambiental</v>
          </cell>
          <cell r="AW449" t="str">
            <v>Programa</v>
          </cell>
        </row>
        <row r="450">
          <cell r="AU450" t="str">
            <v>250012</v>
          </cell>
          <cell r="AV450" t="str">
            <v>Realizar la recolección de residuos sólidos</v>
          </cell>
          <cell r="AW450" t="str">
            <v>Tonelada</v>
          </cell>
        </row>
        <row r="451">
          <cell r="AU451" t="str">
            <v>250013</v>
          </cell>
          <cell r="AV451" t="str">
            <v>Financiar proyectos para conservar el medio ambiente, proteger la ecología y apoyar la educación ambiental</v>
          </cell>
          <cell r="AW451" t="str">
            <v>Proyecto</v>
          </cell>
        </row>
        <row r="452">
          <cell r="AU452" t="str">
            <v>250015</v>
          </cell>
          <cell r="AV452" t="str">
            <v>Operar y mantener rellenos sanitarios</v>
          </cell>
          <cell r="AW452" t="str">
            <v>Planta</v>
          </cell>
        </row>
        <row r="453">
          <cell r="AU453" t="str">
            <v>250017</v>
          </cell>
          <cell r="AV453" t="str">
            <v>Mantener y recuperar el suelo de conservación</v>
          </cell>
          <cell r="AW453" t="str">
            <v>Acción</v>
          </cell>
        </row>
        <row r="454">
          <cell r="AU454" t="str">
            <v>250018</v>
          </cell>
          <cell r="AV454" t="str">
            <v>Realizar acciones para la prevención del cambio climático y uso eficiente de la energía</v>
          </cell>
          <cell r="AW454" t="str">
            <v>Programa</v>
          </cell>
        </row>
        <row r="455">
          <cell r="AU455" t="str">
            <v>250019</v>
          </cell>
          <cell r="AV455" t="str">
            <v>Realizar acciones para la promoción de la cultura ambiental</v>
          </cell>
          <cell r="AW455" t="str">
            <v>Acción</v>
          </cell>
        </row>
        <row r="456">
          <cell r="AU456" t="str">
            <v>250020</v>
          </cell>
          <cell r="AV456" t="str">
            <v>Formular normas y otorgar licencias y permisos ambientales</v>
          </cell>
          <cell r="AW456" t="str">
            <v>Trámite</v>
          </cell>
        </row>
        <row r="457">
          <cell r="AU457" t="str">
            <v>250021</v>
          </cell>
          <cell r="AV457" t="str">
            <v>Elaborar y tramitar peritajes, así como dictámenes técnicos y periciales en materia de ordenamiento territorial</v>
          </cell>
          <cell r="AW457" t="str">
            <v>Dictamen</v>
          </cell>
        </row>
        <row r="458">
          <cell r="AU458" t="str">
            <v>250022</v>
          </cell>
          <cell r="AV458" t="str">
            <v>Operar el sistema de bosques, áreas verdes urbanas y zoológicos del Distrito Federal</v>
          </cell>
          <cell r="AW458" t="str">
            <v>Acción</v>
          </cell>
        </row>
        <row r="459">
          <cell r="AU459" t="str">
            <v>250023</v>
          </cell>
          <cell r="AV459" t="str">
            <v>Implementar el sistema de mejoramiento de micro cuencas</v>
          </cell>
          <cell r="AW459" t="str">
            <v>Programa</v>
          </cell>
        </row>
        <row r="460">
          <cell r="AU460" t="str">
            <v>250024</v>
          </cell>
          <cell r="AV460" t="str">
            <v>Realizar inspecciones y acciones de vigilancia ambiental</v>
          </cell>
          <cell r="AW460" t="str">
            <v>Acción</v>
          </cell>
        </row>
        <row r="461">
          <cell r="AU461" t="str">
            <v>250025</v>
          </cell>
          <cell r="AV461" t="str">
            <v>Mejoramiento de la movilidad para la protección ambiental</v>
          </cell>
          <cell r="AW461" t="str">
            <v>Programa</v>
          </cell>
        </row>
        <row r="462">
          <cell r="AU462" t="str">
            <v>250026</v>
          </cell>
          <cell r="AV462" t="str">
            <v>Realizar acciones para el mejoramiento ambiental de espacios públicos</v>
          </cell>
          <cell r="AW462" t="str">
            <v>Programa</v>
          </cell>
        </row>
        <row r="463">
          <cell r="AU463" t="str">
            <v>250027</v>
          </cell>
          <cell r="AV463" t="str">
            <v>Definir políticas de gestión integral de residuos sólidos</v>
          </cell>
          <cell r="AW463" t="str">
            <v>Programa</v>
          </cell>
        </row>
        <row r="464">
          <cell r="AU464" t="str">
            <v>250028</v>
          </cell>
          <cell r="AV464" t="str">
            <v>Ampliar y construir infraestructura para el mejoramiento de la movilidad y el fomento a la protección ambiental</v>
          </cell>
          <cell r="AW464" t="str">
            <v>Obra</v>
          </cell>
        </row>
        <row r="465">
          <cell r="AU465" t="str">
            <v>250059</v>
          </cell>
          <cell r="AV465" t="str">
            <v>Otorgar servicios de apoyo administrativo</v>
          </cell>
          <cell r="AW465" t="str">
            <v>A/P</v>
          </cell>
        </row>
        <row r="466">
          <cell r="AU466" t="str">
            <v>250060</v>
          </cell>
          <cell r="AV466" t="str">
            <v>Cubrir compromisos pendientes de acciones realizadas en ejercicios anteriores</v>
          </cell>
          <cell r="AW466" t="str">
            <v>S/N</v>
          </cell>
        </row>
        <row r="467">
          <cell r="AU467" t="str">
            <v>250101</v>
          </cell>
          <cell r="AV467" t="str">
            <v>Controlar emisiones contaminantes ambientales</v>
          </cell>
          <cell r="AW467" t="str">
            <v>Acción</v>
          </cell>
        </row>
        <row r="468">
          <cell r="AU468" t="str">
            <v>250260</v>
          </cell>
          <cell r="AV468" t="str">
            <v>Cubrir compromisos pendientes de acciones realizadas en ejercicios anteriores</v>
          </cell>
          <cell r="AW468" t="str">
            <v>S/N</v>
          </cell>
        </row>
        <row r="469">
          <cell r="AU469" t="str">
            <v>250628</v>
          </cell>
          <cell r="AV469" t="str">
            <v>Apoyar la participación social en acciones para la conservación y restauración de ecosistemas (APASO)</v>
          </cell>
          <cell r="AW469" t="str">
            <v>Proyecto</v>
          </cell>
        </row>
        <row r="470">
          <cell r="AU470" t="str">
            <v>250629</v>
          </cell>
          <cell r="AV470" t="str">
            <v>Otorgar fondos para la conservación y restauración de ecosistemas (FOCORE)</v>
          </cell>
          <cell r="AW470" t="str">
            <v>Convenio</v>
          </cell>
        </row>
        <row r="471">
          <cell r="AU471" t="str">
            <v>251106</v>
          </cell>
          <cell r="AV471" t="str">
            <v>Operar el sistema de áreas naturales protegidas</v>
          </cell>
          <cell r="AW471" t="str">
            <v>Acción</v>
          </cell>
        </row>
        <row r="472">
          <cell r="AU472" t="str">
            <v>251117</v>
          </cell>
          <cell r="AV472" t="str">
            <v>Mantener y recuperar el suelo de conservación</v>
          </cell>
          <cell r="AW472" t="str">
            <v>Acción</v>
          </cell>
        </row>
        <row r="473">
          <cell r="AU473" t="str">
            <v>260001</v>
          </cell>
          <cell r="AV473" t="str">
            <v>Realizar la impresión de documentos oficiales</v>
          </cell>
          <cell r="AW473" t="str">
            <v>Impreso</v>
          </cell>
        </row>
        <row r="474">
          <cell r="AU474" t="str">
            <v>260003</v>
          </cell>
          <cell r="AV474" t="str">
            <v>Producir material asfáltico</v>
          </cell>
          <cell r="AW474" t="str">
            <v>Tonelada</v>
          </cell>
        </row>
        <row r="475">
          <cell r="AU475" t="str">
            <v>260004</v>
          </cell>
          <cell r="AV475" t="str">
            <v>Arrendar espacios publicitarios</v>
          </cell>
          <cell r="AW475" t="str">
            <v>Espacio</v>
          </cell>
        </row>
        <row r="476">
          <cell r="AU476" t="str">
            <v>260005</v>
          </cell>
          <cell r="AV476" t="str">
            <v>Realizar compra y venta de predios</v>
          </cell>
          <cell r="AW476" t="str">
            <v>Predio</v>
          </cell>
        </row>
        <row r="477">
          <cell r="AU477" t="str">
            <v>260006</v>
          </cell>
          <cell r="AV477" t="str">
            <v>Prestar servicios de estacionamiento y parquímetro</v>
          </cell>
          <cell r="AW477" t="str">
            <v>Programa</v>
          </cell>
        </row>
        <row r="478">
          <cell r="AU478" t="str">
            <v>260060</v>
          </cell>
          <cell r="AV478" t="str">
            <v>Cubrir compromisos pendientes de acciones realizadas en ejercicios anteriores</v>
          </cell>
          <cell r="AW478" t="str">
            <v>S/N</v>
          </cell>
        </row>
        <row r="479">
          <cell r="AU479" t="str">
            <v>270001</v>
          </cell>
          <cell r="AV479" t="str">
            <v>Promover la inversión privada en el Distrito Federal</v>
          </cell>
          <cell r="AW479" t="str">
            <v>Acción</v>
          </cell>
        </row>
        <row r="480">
          <cell r="AU480" t="str">
            <v>270002</v>
          </cell>
          <cell r="AV480" t="str">
            <v>Realizar acciones de apoyo a los micro, pequeñas y mediana empresa</v>
          </cell>
          <cell r="AW480" t="str">
            <v>Acción</v>
          </cell>
        </row>
        <row r="481">
          <cell r="AU481" t="str">
            <v>270003</v>
          </cell>
          <cell r="AV481" t="str">
            <v>Realizar acciones para el reordenamiento del comercio en la vía pública</v>
          </cell>
          <cell r="AW481" t="str">
            <v>Acción</v>
          </cell>
        </row>
        <row r="482">
          <cell r="AU482" t="str">
            <v>270004</v>
          </cell>
          <cell r="AV482" t="str">
            <v>Ampliar y construir infraestructura de los sectores industrial, comercial y de servicios</v>
          </cell>
          <cell r="AW482" t="str">
            <v>Inmueble</v>
          </cell>
        </row>
        <row r="483">
          <cell r="AU483" t="str">
            <v>270005</v>
          </cell>
          <cell r="AV483" t="str">
            <v>Mantener la infraestructura de los sectores industrial, comercial y de servicios</v>
          </cell>
          <cell r="AW483" t="str">
            <v>Obra</v>
          </cell>
        </row>
        <row r="484">
          <cell r="AU484" t="str">
            <v>270006</v>
          </cell>
          <cell r="AV484" t="str">
            <v>Realizar acciones para fortalecer las actividades turísticas</v>
          </cell>
          <cell r="AW484" t="str">
            <v>Acción</v>
          </cell>
        </row>
        <row r="485">
          <cell r="AU485" t="str">
            <v>270007</v>
          </cell>
          <cell r="AV485" t="str">
            <v>Otorgar financiamiento a micro, pequeñas y medianas empresas</v>
          </cell>
          <cell r="AW485" t="str">
            <v>Crédito</v>
          </cell>
        </row>
        <row r="486">
          <cell r="AU486" t="str">
            <v>270008</v>
          </cell>
          <cell r="AV486" t="str">
            <v>Otorgar financiamiento para la comercialización de productos rurales</v>
          </cell>
          <cell r="AW486" t="str">
            <v>Crédito</v>
          </cell>
        </row>
        <row r="487">
          <cell r="AU487" t="str">
            <v>270009</v>
          </cell>
          <cell r="AV487" t="str">
            <v>Administrar Plazas Comerciales</v>
          </cell>
          <cell r="AW487" t="str">
            <v>Plazas</v>
          </cell>
        </row>
        <row r="488">
          <cell r="AU488" t="str">
            <v>270010</v>
          </cell>
          <cell r="AV488" t="str">
            <v>Promover la regularización de los establecimientos mercantiles e industriales</v>
          </cell>
          <cell r="AW488" t="str">
            <v>Acción</v>
          </cell>
        </row>
        <row r="489">
          <cell r="AU489" t="str">
            <v>270011</v>
          </cell>
          <cell r="AV489" t="str">
            <v>Promover la desregulación administrativa para el aumento de la competitividad de la Ciudad de México</v>
          </cell>
          <cell r="AW489" t="str">
            <v>Acción</v>
          </cell>
        </row>
        <row r="490">
          <cell r="AU490" t="str">
            <v>270012</v>
          </cell>
          <cell r="AV490" t="str">
            <v>Supervisar y operar el sistema de mercados públicos del Distrito Federal</v>
          </cell>
          <cell r="AW490" t="str">
            <v>Inspección</v>
          </cell>
        </row>
        <row r="491">
          <cell r="AU491" t="str">
            <v>270013</v>
          </cell>
          <cell r="AV491" t="str">
            <v>Operar Centros de Incubación de empresas</v>
          </cell>
          <cell r="AW491" t="str">
            <v>Centro</v>
          </cell>
        </row>
        <row r="492">
          <cell r="AU492" t="str">
            <v>270014</v>
          </cell>
          <cell r="AV492" t="str">
            <v>Diseñar indicadores y operar información estadística, geográfica y económica</v>
          </cell>
          <cell r="AW492" t="str">
            <v>Documento</v>
          </cell>
        </row>
        <row r="493">
          <cell r="AU493" t="str">
            <v>270015</v>
          </cell>
          <cell r="AV493" t="str">
            <v>Promover proyectos estratégicos de desarrollo económico y promoción al turismo</v>
          </cell>
          <cell r="AW493" t="str">
            <v>Proyecto</v>
          </cell>
        </row>
        <row r="494">
          <cell r="AU494" t="str">
            <v>270016</v>
          </cell>
          <cell r="AV494" t="str">
            <v>Promover la imagen de la Ciudad de México</v>
          </cell>
          <cell r="AW494" t="str">
            <v>Campaña</v>
          </cell>
        </row>
        <row r="495">
          <cell r="AU495" t="str">
            <v>270017</v>
          </cell>
          <cell r="AV495" t="str">
            <v>Realizar acciones de fortalecimiento para empresas turísticas</v>
          </cell>
          <cell r="AW495" t="str">
            <v>Acción</v>
          </cell>
        </row>
        <row r="496">
          <cell r="AU496" t="str">
            <v>270018</v>
          </cell>
          <cell r="AV496" t="str">
            <v>Operar el Sistema de Información Turística</v>
          </cell>
          <cell r="AW496" t="str">
            <v>Sistema</v>
          </cell>
        </row>
        <row r="497">
          <cell r="AU497" t="str">
            <v>270019</v>
          </cell>
          <cell r="AV497" t="str">
            <v>Supervisar el sistema de abastecimiento del Distrito Federal</v>
          </cell>
          <cell r="AW497" t="str">
            <v>A/P</v>
          </cell>
        </row>
        <row r="498">
          <cell r="AU498" t="str">
            <v>270020</v>
          </cell>
          <cell r="AV498" t="str">
            <v>Proporcionar atención a congresos, convenciones y eventos especiales</v>
          </cell>
          <cell r="AW498" t="str">
            <v>Acción</v>
          </cell>
        </row>
        <row r="499">
          <cell r="AU499" t="str">
            <v>270021</v>
          </cell>
          <cell r="AV499" t="str">
            <v>Otorgar créditos</v>
          </cell>
          <cell r="AW499" t="str">
            <v>Crédito</v>
          </cell>
        </row>
        <row r="500">
          <cell r="AU500" t="str">
            <v>270059</v>
          </cell>
          <cell r="AV500" t="str">
            <v>Otorgar servicios de apoyo administrativo</v>
          </cell>
          <cell r="AW500" t="str">
            <v>A/P</v>
          </cell>
        </row>
        <row r="501">
          <cell r="AU501" t="str">
            <v>270060</v>
          </cell>
          <cell r="AV501" t="str">
            <v>Cubrir compromisos pendientes de acciones realizadas en ejercicios anteriores</v>
          </cell>
          <cell r="AW501" t="str">
            <v>S/N</v>
          </cell>
        </row>
        <row r="502">
          <cell r="AU502" t="str">
            <v>270315</v>
          </cell>
          <cell r="AV502" t="str">
            <v>Promover proyectos estratégicos de desarrollo económico y promoción al turismo</v>
          </cell>
          <cell r="AW502" t="str">
            <v>Proyecto</v>
          </cell>
        </row>
        <row r="503">
          <cell r="AU503" t="str">
            <v>270607</v>
          </cell>
          <cell r="AV503" t="str">
            <v>Otorgar financiamiento a micro, pequeñas y medianas empresas</v>
          </cell>
          <cell r="AW503" t="str">
            <v>Crédito</v>
          </cell>
        </row>
        <row r="504">
          <cell r="AU504" t="str">
            <v>270608</v>
          </cell>
          <cell r="AV504" t="str">
            <v>Otorgar financiamiento para la comercialización de productos rurales</v>
          </cell>
          <cell r="AW504" t="str">
            <v>Crédito</v>
          </cell>
        </row>
        <row r="505">
          <cell r="AU505" t="str">
            <v>271801</v>
          </cell>
          <cell r="AV505" t="str">
            <v>Promover la inversión privada en el Distrito Federal</v>
          </cell>
          <cell r="AW505" t="str">
            <v>Acción</v>
          </cell>
        </row>
        <row r="506">
          <cell r="AU506" t="str">
            <v>271802</v>
          </cell>
          <cell r="AV506" t="str">
            <v>Realizar acciones de apoyo a los micro, pequeñas y mediana empresa</v>
          </cell>
          <cell r="AW506" t="str">
            <v>Acción</v>
          </cell>
        </row>
        <row r="507">
          <cell r="AU507" t="str">
            <v>280001</v>
          </cell>
          <cell r="AV507" t="str">
            <v>Realizar acciones de fomento a la producción agrícola, forestal y pecuaria</v>
          </cell>
          <cell r="AW507" t="str">
            <v>Acción</v>
          </cell>
        </row>
        <row r="508">
          <cell r="AU508" t="str">
            <v>280002</v>
          </cell>
          <cell r="AV508" t="str">
            <v>Rehabilitar los canales de las zonas chinamperas</v>
          </cell>
          <cell r="AW508" t="str">
            <v>Kilómetro</v>
          </cell>
        </row>
        <row r="509">
          <cell r="AU509" t="str">
            <v>280003</v>
          </cell>
          <cell r="AV509" t="str">
            <v>Ampliar y construir infraestructura agropecuaria</v>
          </cell>
          <cell r="AW509" t="str">
            <v>Obra</v>
          </cell>
        </row>
        <row r="510">
          <cell r="AU510" t="str">
            <v>280004</v>
          </cell>
          <cell r="AV510" t="str">
            <v>Producir y mantener plantas en viveros</v>
          </cell>
          <cell r="AW510" t="str">
            <v>Planta</v>
          </cell>
        </row>
        <row r="511">
          <cell r="AU511" t="str">
            <v>280005</v>
          </cell>
          <cell r="AV511" t="str">
            <v>Fomentar las actividades productivas relacionadas con la protección y restauración de los ecosistemas del suelo de conservación (PIEPS)</v>
          </cell>
          <cell r="AW511" t="str">
            <v>Proyecto</v>
          </cell>
        </row>
        <row r="512">
          <cell r="AU512" t="str">
            <v>280006</v>
          </cell>
          <cell r="AV512" t="str">
            <v>Apoyar a los productores en el suelo de conservación en proyectos que garantizan la sustentabilidad de los bienes y servicios ambientales (FOCOMDES)</v>
          </cell>
          <cell r="AW512" t="str">
            <v>Convenio</v>
          </cell>
        </row>
        <row r="513">
          <cell r="AU513" t="str">
            <v>280007</v>
          </cell>
          <cell r="AV513" t="str">
            <v>Organizar, capacitar y apoyar a productores agropecuarios</v>
          </cell>
          <cell r="AW513" t="str">
            <v>Acción</v>
          </cell>
        </row>
        <row r="514">
          <cell r="AU514" t="str">
            <v>280009</v>
          </cell>
          <cell r="AV514" t="str">
            <v>Promover al desarrollo sustentable de las actividades primarias</v>
          </cell>
          <cell r="AW514" t="str">
            <v>Acción</v>
          </cell>
        </row>
        <row r="515">
          <cell r="AU515" t="str">
            <v>280010</v>
          </cell>
          <cell r="AV515" t="str">
            <v>Promover acciones económicas para la explotación forestal sustentable</v>
          </cell>
          <cell r="AW515" t="str">
            <v>Convenio</v>
          </cell>
        </row>
        <row r="516">
          <cell r="AU516" t="str">
            <v>280011</v>
          </cell>
          <cell r="AV516" t="str">
            <v>Operar programas concurrentes de desarrollo rural</v>
          </cell>
          <cell r="AW516" t="str">
            <v>Programa</v>
          </cell>
        </row>
        <row r="517">
          <cell r="AU517" t="str">
            <v>280012</v>
          </cell>
          <cell r="AV517" t="str">
            <v>Realizar acciones de fomento y conservación forestal</v>
          </cell>
          <cell r="AW517" t="str">
            <v>Acción</v>
          </cell>
        </row>
        <row r="518">
          <cell r="AU518" t="str">
            <v>280013</v>
          </cell>
          <cell r="AV518" t="str">
            <v>Apoyar a productores afectados por continencias climatológicas</v>
          </cell>
          <cell r="AW518" t="str">
            <v>Productor</v>
          </cell>
        </row>
        <row r="519">
          <cell r="AU519" t="str">
            <v>280059</v>
          </cell>
          <cell r="AV519" t="str">
            <v>Otorgar servicios de apoyo administrativo</v>
          </cell>
          <cell r="AW519" t="str">
            <v>A/P</v>
          </cell>
        </row>
        <row r="520">
          <cell r="AU520" t="str">
            <v>280060</v>
          </cell>
          <cell r="AV520" t="str">
            <v>Cubrir compromisos pendientes de acciones realizadas en ejercicios anteriores</v>
          </cell>
          <cell r="AW520" t="str">
            <v>S/N</v>
          </cell>
        </row>
        <row r="521">
          <cell r="AU521" t="str">
            <v>280260</v>
          </cell>
          <cell r="AV521" t="str">
            <v>Cubrir compromisos pendientes de acciones realizadas en ejercicios anteriores</v>
          </cell>
          <cell r="AW521" t="str">
            <v>S/N</v>
          </cell>
        </row>
        <row r="522">
          <cell r="AU522" t="str">
            <v>280605</v>
          </cell>
          <cell r="AV522" t="str">
            <v>Fomentar las actividades productivas relacionadas con la protección y restauración de los ecosistemas del suelo de conservación (PIEPS)</v>
          </cell>
          <cell r="AW522" t="str">
            <v>Proyecto</v>
          </cell>
        </row>
        <row r="523">
          <cell r="AU523" t="str">
            <v>280606</v>
          </cell>
          <cell r="AV523" t="str">
            <v>Apoyar a los productores en el suelo de conservación en proyectos que garantizan la sustentabilidad de los bienes y servicios ambientales (FOCOMDES)</v>
          </cell>
          <cell r="AW523" t="str">
            <v>Convenio</v>
          </cell>
        </row>
        <row r="524">
          <cell r="AU524" t="str">
            <v>280608</v>
          </cell>
          <cell r="AV524" t="str">
            <v>Desarrollar programas agropecuarios a través de la Alianza para el Campo</v>
          </cell>
          <cell r="AW524" t="str">
            <v>Programa</v>
          </cell>
        </row>
        <row r="525">
          <cell r="AU525" t="str">
            <v>280610</v>
          </cell>
          <cell r="AV525" t="str">
            <v>Promover acciones económicas para la explotación forestal sustentable-</v>
          </cell>
          <cell r="AW525" t="str">
            <v>Convenio</v>
          </cell>
        </row>
        <row r="526">
          <cell r="AU526" t="str">
            <v>290001</v>
          </cell>
          <cell r="AV526" t="str">
            <v>Realizar acciones de fomento al empleo</v>
          </cell>
          <cell r="AW526" t="str">
            <v>Acción</v>
          </cell>
        </row>
        <row r="527">
          <cell r="AU527" t="str">
            <v>290002</v>
          </cell>
          <cell r="AV527" t="str">
            <v>Proporcionar atención a trabajadores no asalariados</v>
          </cell>
          <cell r="AW527" t="str">
            <v>Persona</v>
          </cell>
        </row>
        <row r="528">
          <cell r="AU528" t="str">
            <v>290003</v>
          </cell>
          <cell r="AV528" t="str">
            <v>Operar el programa de apoyo al empleo (PAE)</v>
          </cell>
          <cell r="AW528" t="str">
            <v>Apoyo</v>
          </cell>
        </row>
        <row r="529">
          <cell r="AU529" t="str">
            <v>290004</v>
          </cell>
          <cell r="AV529" t="str">
            <v>Otorgar apoyo a desempleados</v>
          </cell>
          <cell r="AW529" t="str">
            <v>Persona</v>
          </cell>
        </row>
        <row r="530">
          <cell r="AU530" t="str">
            <v>290005</v>
          </cell>
          <cell r="AV530" t="str">
            <v>Realizar acciones encaminadas al comercio en vía pública</v>
          </cell>
          <cell r="AW530" t="str">
            <v>Acción</v>
          </cell>
        </row>
        <row r="531">
          <cell r="AU531" t="str">
            <v>290006</v>
          </cell>
          <cell r="AV531" t="str">
            <v>Realizar acciones de capacitación</v>
          </cell>
          <cell r="AW531" t="str">
            <v>Acción</v>
          </cell>
        </row>
        <row r="532">
          <cell r="AU532" t="str">
            <v>290007</v>
          </cell>
          <cell r="AV532" t="str">
            <v>Promover la vinculación entre oferta y demanda de empleo</v>
          </cell>
          <cell r="AW532" t="str">
            <v>Acción</v>
          </cell>
        </row>
        <row r="533">
          <cell r="AU533" t="str">
            <v>290008</v>
          </cell>
          <cell r="AV533" t="str">
            <v>Supervisar las condiciones de seguridad y sanidad en el trabajo</v>
          </cell>
          <cell r="AW533" t="str">
            <v>Acción</v>
          </cell>
        </row>
        <row r="534">
          <cell r="AU534" t="str">
            <v>290009</v>
          </cell>
          <cell r="AV534" t="str">
            <v>Brindar atención al menor trabajador</v>
          </cell>
          <cell r="AW534" t="str">
            <v>Acción</v>
          </cell>
        </row>
        <row r="535">
          <cell r="AU535" t="str">
            <v>290010</v>
          </cell>
          <cell r="AV535" t="str">
            <v>Realizar acciones sobre procuración de justicia laboral</v>
          </cell>
          <cell r="AW535" t="str">
            <v>Acción</v>
          </cell>
        </row>
        <row r="536">
          <cell r="AU536" t="str">
            <v>290011</v>
          </cell>
          <cell r="AV536" t="str">
            <v>Operar el seguro de desempleo del Distrito Federal</v>
          </cell>
          <cell r="AW536" t="str">
            <v>Persona</v>
          </cell>
        </row>
        <row r="537">
          <cell r="AU537" t="str">
            <v>290059</v>
          </cell>
          <cell r="AV537" t="str">
            <v>Otorgar servicios de apoyo administrativo</v>
          </cell>
          <cell r="AW537" t="str">
            <v>A/P</v>
          </cell>
        </row>
        <row r="538">
          <cell r="AU538" t="str">
            <v>290060</v>
          </cell>
          <cell r="AV538" t="str">
            <v>Cubrir compromisos pendientes de acciones realizadas en ejercicios anteriores</v>
          </cell>
          <cell r="AW538" t="str">
            <v>S/N</v>
          </cell>
        </row>
        <row r="539">
          <cell r="AU539" t="str">
            <v>290603</v>
          </cell>
          <cell r="AV539" t="str">
            <v>Operar el Programa de Apoyo al Empleo (PAE)</v>
          </cell>
          <cell r="AW539" t="str">
            <v>Apoyo</v>
          </cell>
        </row>
        <row r="540">
          <cell r="AU540" t="str">
            <v>290604</v>
          </cell>
          <cell r="AV540" t="str">
            <v>Otorgar apoyo a desempleados</v>
          </cell>
          <cell r="AW540" t="str">
            <v>Persona</v>
          </cell>
        </row>
        <row r="541">
          <cell r="AU541" t="str">
            <v>290611</v>
          </cell>
          <cell r="AV541" t="str">
            <v>Operar el Seguro de Desempleo del Distrito Federal</v>
          </cell>
          <cell r="AW541" t="str">
            <v>Persona</v>
          </cell>
        </row>
        <row r="542">
          <cell r="AU542" t="str">
            <v>290612</v>
          </cell>
          <cell r="AV542" t="str">
            <v>Fomentar proyectos productivos para cooperativas</v>
          </cell>
          <cell r="AW542" t="str">
            <v>Proyecto</v>
          </cell>
        </row>
        <row r="543">
          <cell r="AU543" t="str">
            <v>290660</v>
          </cell>
          <cell r="AV543" t="str">
            <v>Cubrir compromisos pendientes de acciones realizadas en ejercicios anteriores</v>
          </cell>
          <cell r="AW543" t="str">
            <v>S/N</v>
          </cell>
        </row>
      </sheetData>
      <sheetData sheetId="1">
        <row r="1">
          <cell r="A1" t="str">
            <v>s</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ICIO"/>
      <sheetName val="datos"/>
      <sheetName val="EPCG"/>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4">
          <cell r="Y4" t="str">
            <v>ASAMBLEA LEGISLATIVA DEL DF</v>
          </cell>
        </row>
        <row r="5">
          <cell r="Y5" t="str">
            <v>AUTORIDAD DEL CENTRO HISTÓRICO</v>
          </cell>
          <cell r="AJ5" t="str">
            <v>01C001</v>
          </cell>
          <cell r="AK5" t="str">
            <v>JEFATURA DE GOBIERNO DEL DF</v>
          </cell>
          <cell r="AL5" t="str">
            <v>UNIDAD RESPONSABLE: 01 C0 01 JEFATURA DE GOBIERNO DEL DF</v>
          </cell>
          <cell r="AM5" t="str">
            <v>JEFATURA</v>
          </cell>
          <cell r="AO5" t="str">
            <v>01</v>
          </cell>
          <cell r="AP5" t="str">
            <v>LEGISLATIVO</v>
          </cell>
          <cell r="AR5" t="str">
            <v>00</v>
          </cell>
          <cell r="AS5" t="str">
            <v>Acciones del Programa Normal</v>
          </cell>
          <cell r="AU5" t="str">
            <v>000000</v>
          </cell>
          <cell r="AV5" t="str">
            <v>Actividad especial para operaciones ajenas</v>
          </cell>
          <cell r="AW5" t="str">
            <v>---</v>
          </cell>
          <cell r="DE5" t="str">
            <v>ASAMBLEA LEGISLATIVA DEL DF</v>
          </cell>
          <cell r="DF5" t="str">
            <v>NO</v>
          </cell>
          <cell r="DH5" t="str">
            <v>ASAMBLEA LEGISLATIVA DEL DF</v>
          </cell>
          <cell r="DI5" t="str">
            <v>NO</v>
          </cell>
        </row>
        <row r="6">
          <cell r="Y6" t="str">
            <v>CAJA DE PREVISIÓN DE LA POLICÍA AUXILIAR DEL DF</v>
          </cell>
          <cell r="AJ6" t="str">
            <v>01CD01</v>
          </cell>
          <cell r="AK6" t="str">
            <v>AUTORIDAD DEL CENTRO HISTÓRICO</v>
          </cell>
          <cell r="AL6" t="str">
            <v>UNIDAD RESPONSABLE: 01 CD 01 AUTORIDAD DEL CENTRO HISTÓRICO</v>
          </cell>
          <cell r="AM6" t="str">
            <v>ACH</v>
          </cell>
          <cell r="AO6" t="str">
            <v>02</v>
          </cell>
          <cell r="AP6" t="str">
            <v>IMPARTICIÓN DE JUSTICIA</v>
          </cell>
          <cell r="AR6" t="str">
            <v>01</v>
          </cell>
          <cell r="AS6" t="str">
            <v>Proyecto GEF</v>
          </cell>
          <cell r="AU6" t="str">
            <v>010042</v>
          </cell>
          <cell r="AV6" t="str">
            <v>Transferencias a Órganos Autónomos</v>
          </cell>
          <cell r="AW6" t="str">
            <v>A/P</v>
          </cell>
          <cell r="DE6" t="str">
            <v>AUTORIDAD DEL CENTRO HISTÓRICO</v>
          </cell>
          <cell r="DF6" t="str">
            <v>NO</v>
          </cell>
          <cell r="DH6" t="str">
            <v>AUTORIDAD DEL CENTRO HISTÓRICO</v>
          </cell>
          <cell r="DI6" t="str">
            <v>NO</v>
          </cell>
        </row>
        <row r="7">
          <cell r="Y7" t="str">
            <v>CAJA DE PREVISIÓN DE LA POLICÍA PREVENTIVA</v>
          </cell>
          <cell r="AJ7" t="str">
            <v>01PDDF</v>
          </cell>
          <cell r="AK7" t="str">
            <v>SISTEMA PARA EL DESARROLLO INTEGRAL DE LA FAMILIA DEL DF</v>
          </cell>
          <cell r="AL7" t="str">
            <v>UNIDAD RESPONSABLE: 01 PD DF SISTEMA PARA EL DESARROLLO INTEGRAL DE LA FAMILIA DEL DF</v>
          </cell>
          <cell r="AM7" t="str">
            <v>DIFDF</v>
          </cell>
          <cell r="AO7" t="str">
            <v>03</v>
          </cell>
          <cell r="AP7" t="str">
            <v>ADMINISTRACIÓN PÚBLICA</v>
          </cell>
          <cell r="AR7" t="str">
            <v>02</v>
          </cell>
          <cell r="AS7" t="str">
            <v>Programa Nacional de Seguridad Pública</v>
          </cell>
          <cell r="AU7" t="str">
            <v>020042</v>
          </cell>
          <cell r="AV7" t="str">
            <v>Transferencias a Órganos Autónomos</v>
          </cell>
          <cell r="AW7" t="str">
            <v>A/P</v>
          </cell>
          <cell r="DE7" t="str">
            <v>CAJA DE PREVISIÓN DE LA POLICÍA AUXILIAR DEL DF</v>
          </cell>
          <cell r="DF7" t="str">
            <v>NO</v>
          </cell>
          <cell r="DH7" t="str">
            <v>CAJA DE PREVISIÓN DE LA POLICÍA AUXILIAR DEL DF</v>
          </cell>
          <cell r="DI7" t="str">
            <v>NO</v>
          </cell>
        </row>
        <row r="8">
          <cell r="Y8" t="str">
            <v>CAJA DE PREVISIÓN PARA TRABAJADORES A LISTA DE RAYA DEL GDF</v>
          </cell>
          <cell r="AJ8" t="str">
            <v>02C001</v>
          </cell>
          <cell r="AK8" t="str">
            <v>SECRETARÍA DE GOBIERNO</v>
          </cell>
          <cell r="AL8" t="str">
            <v>UNIDAD RESPONSABLE: 02 C0 01 SECRETARÍA DE GOBIERNO</v>
          </cell>
          <cell r="AM8" t="str">
            <v>GOBIERNO</v>
          </cell>
          <cell r="AO8" t="str">
            <v>04</v>
          </cell>
          <cell r="AP8" t="str">
            <v>CONTROL Y EVALUACIÓN DE LA GESTIÓN GUBERNAMENTAL</v>
          </cell>
          <cell r="AR8" t="str">
            <v>03</v>
          </cell>
          <cell r="AS8" t="str">
            <v>Corredor Turístico Reforma-Centro Histórico</v>
          </cell>
          <cell r="AU8" t="str">
            <v>020258</v>
          </cell>
          <cell r="AV8" t="str">
            <v>Operar el programa nacional de seguridad pública</v>
          </cell>
          <cell r="AW8" t="str">
            <v>Programa</v>
          </cell>
          <cell r="DE8" t="str">
            <v>CAJA DE PREVISIÓN DE LA POLICÍA PREVENTIVA</v>
          </cell>
          <cell r="DF8" t="str">
            <v>NO</v>
          </cell>
          <cell r="DH8" t="str">
            <v>CAJA DE PREVISIÓN DE LA POLICÍA PREVENTIVA</v>
          </cell>
          <cell r="DI8" t="str">
            <v>NO</v>
          </cell>
        </row>
        <row r="9">
          <cell r="Y9" t="str">
            <v>COMISIÓN DE DERECHOS HUMANOS DEL DF</v>
          </cell>
          <cell r="AJ9" t="str">
            <v>02CD01</v>
          </cell>
          <cell r="AK9" t="str">
            <v>DELEGACIÓN ÁLVARO OBREGÓN</v>
          </cell>
          <cell r="AL9" t="str">
            <v>UNIDAD RESPONSABLE: 02 CD 01 DELEGACIÓN ÁLVARO OBREGÓN</v>
          </cell>
          <cell r="AM9" t="str">
            <v>AO</v>
          </cell>
          <cell r="AO9" t="str">
            <v>05</v>
          </cell>
          <cell r="AP9" t="str">
            <v>CONDUCCIÓN Y COORDINACIÓN DE LA POLÍTICA DE DESARROLLO</v>
          </cell>
          <cell r="AR9" t="str">
            <v>04</v>
          </cell>
          <cell r="AS9" t="str">
            <v>Infraestructura escolar de nivel básico</v>
          </cell>
          <cell r="AU9" t="str">
            <v>030001</v>
          </cell>
          <cell r="AV9" t="str">
            <v>Proporcionar servicios administrativos en el sector central del Distrito Federal</v>
          </cell>
          <cell r="AW9" t="str">
            <v>Acción</v>
          </cell>
          <cell r="DE9" t="str">
            <v>CAJA DE PREVISIÓN PARA TRABAJADORES A LISTA DE RAYA DEL GDF</v>
          </cell>
          <cell r="DF9" t="str">
            <v>NO</v>
          </cell>
          <cell r="DH9" t="str">
            <v>CAJA DE PREVISIÓN PARA TRABAJADORES A LISTA DE RAYA DEL GDF</v>
          </cell>
          <cell r="DI9" t="str">
            <v>NO</v>
          </cell>
        </row>
        <row r="10">
          <cell r="Y10" t="str">
            <v>CONSEJERÍA JURÍDICA Y SERVICIOS LEGALES</v>
          </cell>
          <cell r="AA10" t="str">
            <v>&lt;Seleccione una opción de esta lista&gt;</v>
          </cell>
          <cell r="AJ10" t="str">
            <v>02CD02</v>
          </cell>
          <cell r="AK10" t="str">
            <v>DELEGACIÓN AZCAPOTZALCO</v>
          </cell>
          <cell r="AL10" t="str">
            <v>UNIDAD RESPONSABLE: 02 CD 02 DELEGACIÓN AZCAPOTZALCO</v>
          </cell>
          <cell r="AM10" t="str">
            <v>AZC</v>
          </cell>
          <cell r="AO10" t="str">
            <v>06</v>
          </cell>
          <cell r="AP10" t="str">
            <v>ADMINISTRACIÓN DE LA HACIENDA PÚBLICA</v>
          </cell>
          <cell r="AR10" t="str">
            <v>06</v>
          </cell>
          <cell r="AS10" t="str">
            <v>Equidad en la Ciudad</v>
          </cell>
          <cell r="AU10" t="str">
            <v>030002</v>
          </cell>
          <cell r="AV10" t="str">
            <v>Realizar acciones en materia de adquisiciones y servicios generales del Gobierno del Distrito Federal</v>
          </cell>
          <cell r="AW10" t="str">
            <v>A/P</v>
          </cell>
          <cell r="DE10" t="str">
            <v>COMISIÓN DE DERECHOS HUMANOS DEL DF</v>
          </cell>
          <cell r="DF10" t="str">
            <v>NO</v>
          </cell>
          <cell r="DH10" t="str">
            <v>COMISIÓN DE DERECHOS HUMANOS DEL DF</v>
          </cell>
          <cell r="DI10" t="str">
            <v>NO</v>
          </cell>
        </row>
        <row r="11">
          <cell r="Y11" t="str">
            <v>CONSEJO DE EVALUACIÓN DEL DESARROLLO SOCIAL DEL DF</v>
          </cell>
          <cell r="AJ11" t="str">
            <v>02CD03</v>
          </cell>
          <cell r="AK11" t="str">
            <v>DELEGACIÓN BENITO JUÁREZ</v>
          </cell>
          <cell r="AL11" t="str">
            <v>UNIDAD RESPONSABLE: 02 CD 03 DELEGACIÓN BENITO JUÁREZ</v>
          </cell>
          <cell r="AM11" t="str">
            <v>BJ</v>
          </cell>
          <cell r="AO11" t="str">
            <v>07</v>
          </cell>
          <cell r="AP11" t="str">
            <v>PROCESOS ELECTORALES</v>
          </cell>
          <cell r="AR11" t="str">
            <v>11</v>
          </cell>
          <cell r="AS11" t="str">
            <v>Hábitat</v>
          </cell>
          <cell r="AU11" t="str">
            <v>030003</v>
          </cell>
          <cell r="AV11" t="str">
            <v>Operar el programa integral del Registro Civil</v>
          </cell>
          <cell r="AW11" t="str">
            <v>Programa</v>
          </cell>
          <cell r="DE11" t="str">
            <v>CONSEJERÍA JURÍDICA Y SERVICIOS LEGALES</v>
          </cell>
          <cell r="DF11" t="str">
            <v>NO</v>
          </cell>
          <cell r="DH11" t="str">
            <v>CONSEJERÍA JURÍDICA Y SERVICIOS LEGALES</v>
          </cell>
          <cell r="DI11" t="str">
            <v>NO</v>
          </cell>
        </row>
        <row r="12">
          <cell r="Y12" t="str">
            <v>CONSEJO DE LA JUDICATURA DEL DF</v>
          </cell>
          <cell r="AA12" t="str">
            <v>VAYA A LA HOJA INICIO Y SELECIONE EL PERIODO CORRESPONDIENTE A ESTE INFORME</v>
          </cell>
          <cell r="AJ12" t="str">
            <v>02CD04</v>
          </cell>
          <cell r="AK12" t="str">
            <v>DELEGACIÓN COYOACÁN</v>
          </cell>
          <cell r="AL12" t="str">
            <v>UNIDAD RESPONSABLE: 02 CD 04 DELEGACIÓN COYOACÁN</v>
          </cell>
          <cell r="AM12" t="str">
            <v>COY</v>
          </cell>
          <cell r="AO12" t="str">
            <v>08</v>
          </cell>
          <cell r="AP12" t="str">
            <v>SEGURIDAD PÚBLICA</v>
          </cell>
          <cell r="AR12" t="str">
            <v>12</v>
          </cell>
          <cell r="AS12" t="str">
            <v>Seguro Popular</v>
          </cell>
          <cell r="AU12" t="str">
            <v>030004</v>
          </cell>
          <cell r="AV12" t="str">
            <v>Proporcionar servicios legales</v>
          </cell>
          <cell r="AW12" t="str">
            <v>Acción</v>
          </cell>
          <cell r="DE12" t="str">
            <v>CONSEJO DE EVALUACIÓN DEL DESARROLLO SOCIAL DEL DF</v>
          </cell>
          <cell r="DF12" t="str">
            <v>NO</v>
          </cell>
          <cell r="DH12" t="str">
            <v>CONSEJO DE EVALUACIÓN DEL DESARROLLO SOCIAL DEL DF</v>
          </cell>
          <cell r="DI12" t="str">
            <v>NO</v>
          </cell>
        </row>
        <row r="13">
          <cell r="Y13" t="str">
            <v>CONTADURÍA MAYOR DE HACIENDA DE LA ALDF</v>
          </cell>
          <cell r="AJ13" t="str">
            <v>02CD05</v>
          </cell>
          <cell r="AK13" t="str">
            <v>DELEGACIÓN CUAJIMALPA DE MORELOS</v>
          </cell>
          <cell r="AL13" t="str">
            <v>UNIDAD RESPONSABLE: 02 CD 05 DELEGACIÓN CUAJIMALPA DE MORELOS</v>
          </cell>
          <cell r="AM13" t="str">
            <v>CUAJ</v>
          </cell>
          <cell r="AO13" t="str">
            <v>09</v>
          </cell>
          <cell r="AP13" t="str">
            <v>PROTECCIÓN CIVIL</v>
          </cell>
          <cell r="AR13" t="str">
            <v>15</v>
          </cell>
          <cell r="AS13" t="str">
            <v>Recuperación de espacios públicos</v>
          </cell>
          <cell r="AU13" t="str">
            <v>030006</v>
          </cell>
          <cell r="AV13" t="str">
            <v>Elaborar decretos de expropiación y desincorporación</v>
          </cell>
          <cell r="AW13" t="str">
            <v>Documento</v>
          </cell>
          <cell r="DE13" t="str">
            <v>CONSEJO DE LA JUDICATURA DEL DF</v>
          </cell>
          <cell r="DF13" t="str">
            <v>NO</v>
          </cell>
          <cell r="DH13" t="str">
            <v>CONSEJO DE LA JUDICATURA DEL DF</v>
          </cell>
          <cell r="DI13" t="str">
            <v>NO</v>
          </cell>
        </row>
        <row r="14">
          <cell r="Y14" t="str">
            <v>CONTRALORÍA GENERAL</v>
          </cell>
          <cell r="AJ14" t="str">
            <v>02CD06</v>
          </cell>
          <cell r="AK14" t="str">
            <v>DELEGACIÓN CUAUHTÉMOC</v>
          </cell>
          <cell r="AL14" t="str">
            <v>UNIDAD RESPONSABLE: 02 CD 06 DELEGACIÓN CUAUHTÉMOC</v>
          </cell>
          <cell r="AM14" t="str">
            <v>CUAU</v>
          </cell>
          <cell r="AO14" t="str">
            <v>10</v>
          </cell>
          <cell r="AP14" t="str">
            <v>READAPTACIÓN SOCIAL</v>
          </cell>
          <cell r="AR14">
            <v>16</v>
          </cell>
          <cell r="AS14" t="str">
            <v>Fortalecimiento de las funciones de las Delegaciones en Materia de Seguridad  Pública</v>
          </cell>
          <cell r="AU14" t="str">
            <v>030007</v>
          </cell>
          <cell r="AV14" t="str">
            <v>Publicar la Gaceta Oficial del Gobierno del Distrito Federal</v>
          </cell>
          <cell r="AW14" t="str">
            <v>Ejemplar</v>
          </cell>
          <cell r="DE14" t="str">
            <v>CONTADURÍA MAYOR DE HACIENDA DE LA ALDF</v>
          </cell>
          <cell r="DF14" t="str">
            <v>NO</v>
          </cell>
          <cell r="DH14" t="str">
            <v>CONTADURÍA MAYOR DE HACIENDA DE LA ALDF</v>
          </cell>
          <cell r="DI14" t="str">
            <v>NO</v>
          </cell>
        </row>
        <row r="15">
          <cell r="Y15" t="str">
            <v>CORPORACIÓN MEXICANA DE IMPRESIÓN S.A. DE C.V.</v>
          </cell>
          <cell r="AJ15" t="str">
            <v>02CD07</v>
          </cell>
          <cell r="AK15" t="str">
            <v>DELEGACIÓN GUSTAVO A. MADERO</v>
          </cell>
          <cell r="AL15" t="str">
            <v>UNIDAD RESPONSABLE: 02 CD 07 DELEGACIÓN GUSTAVO A. MADERO</v>
          </cell>
          <cell r="AM15" t="str">
            <v>GAM</v>
          </cell>
          <cell r="AO15" t="str">
            <v>11</v>
          </cell>
          <cell r="AP15" t="str">
            <v>PROCURACIÓN DE JUSTICIA</v>
          </cell>
          <cell r="AR15">
            <v>17</v>
          </cell>
          <cell r="AS15" t="str">
            <v>Fondo de Coinversión</v>
          </cell>
          <cell r="AU15" t="str">
            <v>030008</v>
          </cell>
          <cell r="AV15" t="str">
            <v>Administrar los recursos materiales y humanos del Gobierno del Distrito Federal</v>
          </cell>
          <cell r="AW15" t="str">
            <v>Acción</v>
          </cell>
          <cell r="DE15" t="str">
            <v>CONTRALORÍA GENERAL</v>
          </cell>
          <cell r="DF15" t="str">
            <v>NO</v>
          </cell>
          <cell r="DH15" t="str">
            <v>CONTRALORÍA GENERAL</v>
          </cell>
          <cell r="DI15" t="str">
            <v>NO</v>
          </cell>
        </row>
        <row r="16">
          <cell r="Y16" t="str">
            <v>DELEGACIÓN ÁLVARO OBREGÓN</v>
          </cell>
          <cell r="AJ16" t="str">
            <v>02CD08</v>
          </cell>
          <cell r="AK16" t="str">
            <v>DELEGACIÓN IZTACALCO</v>
          </cell>
          <cell r="AL16" t="str">
            <v>UNIDAD RESPONSABLE: 02 CD 08 DELEGACIÓN IZTACALCO</v>
          </cell>
          <cell r="AM16" t="str">
            <v>IZT</v>
          </cell>
          <cell r="AO16" t="str">
            <v>12</v>
          </cell>
          <cell r="AP16" t="str">
            <v>IGUALDAD DE GÉNERO</v>
          </cell>
          <cell r="AR16">
            <v>18</v>
          </cell>
          <cell r="AS16" t="str">
            <v>Programa para el Desarrollo de la Industria de Software y Pyme</v>
          </cell>
          <cell r="AU16" t="str">
            <v>030009</v>
          </cell>
          <cell r="AV16" t="str">
            <v>Administrar el patrimonio inmobiliario del Distrito Federal</v>
          </cell>
          <cell r="AW16" t="str">
            <v>A/P</v>
          </cell>
          <cell r="DE16" t="str">
            <v>CORPORACIÓN MEXICANA DE IMPRESIÓN S.A. DE C.V.</v>
          </cell>
          <cell r="DF16" t="str">
            <v>NO</v>
          </cell>
          <cell r="DH16" t="str">
            <v>CORPORACIÓN MEXICANA DE IMPRESIÓN S.A. DE C.V.</v>
          </cell>
          <cell r="DI16" t="str">
            <v>NO</v>
          </cell>
        </row>
        <row r="17">
          <cell r="Y17" t="str">
            <v>DELEGACIÓN AZCAPOTZALCO</v>
          </cell>
          <cell r="AJ17" t="str">
            <v>02CD09</v>
          </cell>
          <cell r="AK17" t="str">
            <v>DELEGACIÓN IZTAPALAPA</v>
          </cell>
          <cell r="AL17" t="str">
            <v>UNIDAD RESPONSABLE: 02 CD 09 DELEGACIÓN IZTAPALAPA</v>
          </cell>
          <cell r="AM17" t="str">
            <v>IZP</v>
          </cell>
          <cell r="AO17" t="str">
            <v>13</v>
          </cell>
          <cell r="AP17" t="str">
            <v>DESARROLLO Y ASISTENCIA SOCIAL</v>
          </cell>
          <cell r="AU17" t="str">
            <v>030010</v>
          </cell>
          <cell r="AV17" t="str">
            <v>Actualizar las normas de construcción</v>
          </cell>
          <cell r="AW17" t="str">
            <v>Estudio</v>
          </cell>
          <cell r="DE17" t="str">
            <v>DELEGACIÓN ÁLVARO OBREGÓN</v>
          </cell>
          <cell r="DF17" t="str">
            <v>SÍ</v>
          </cell>
          <cell r="DH17" t="str">
            <v>DELEGACIÓN ÁLVARO OBREGÓN</v>
          </cell>
          <cell r="DI17" t="str">
            <v>NO</v>
          </cell>
        </row>
        <row r="18">
          <cell r="Y18" t="str">
            <v>DELEGACIÓN BENITO JUÁREZ</v>
          </cell>
          <cell r="AJ18" t="str">
            <v>02CD10</v>
          </cell>
          <cell r="AK18" t="str">
            <v>DELEGACIÓN MAGDALENA CONTRERAS</v>
          </cell>
          <cell r="AL18" t="str">
            <v>UNIDAD RESPONSABLE: 02 CD 10 DELEGACIÓN MAGDALENA CONTRERAS</v>
          </cell>
          <cell r="AM18" t="str">
            <v>MC</v>
          </cell>
          <cell r="AO18" t="str">
            <v>15</v>
          </cell>
          <cell r="AP18" t="str">
            <v>PRESTACIONES Y SERVICIOS DE SEGURIDAD SOCIAL</v>
          </cell>
          <cell r="AU18" t="str">
            <v>030011</v>
          </cell>
          <cell r="AV18" t="str">
            <v>Realizar acciones en materia de administración de personal y política laboral</v>
          </cell>
          <cell r="AW18" t="str">
            <v>A/P</v>
          </cell>
          <cell r="DE18" t="str">
            <v>DELEGACIÓN AZCAPOTZALCO</v>
          </cell>
          <cell r="DF18" t="str">
            <v>SÍ</v>
          </cell>
          <cell r="DH18" t="str">
            <v>DELEGACIÓN AZCAPOTZALCO</v>
          </cell>
          <cell r="DI18" t="str">
            <v>NO</v>
          </cell>
        </row>
        <row r="19">
          <cell r="Y19" t="str">
            <v>DELEGACIÓN COYOACÁN</v>
          </cell>
          <cell r="AA19" t="str">
            <v>ELIJA LA UNIDAD RESPONSABLE CORRESPONDIENTE A ESTE INFORME</v>
          </cell>
          <cell r="AJ19" t="str">
            <v>02CD11</v>
          </cell>
          <cell r="AK19" t="str">
            <v>DELEGACIÓN MIGUEL HIDALGO</v>
          </cell>
          <cell r="AL19" t="str">
            <v>UNIDAD RESPONSABLE: 02 CD 11 DELEGACIÓN MIGUEL HIDALGO</v>
          </cell>
          <cell r="AM19" t="str">
            <v>MH</v>
          </cell>
          <cell r="AO19" t="str">
            <v>16</v>
          </cell>
          <cell r="AP19" t="str">
            <v>SALUD</v>
          </cell>
          <cell r="AU19" t="str">
            <v>030012</v>
          </cell>
          <cell r="AV19" t="str">
            <v>Cubrir las erogaciones por concepto de responsabilidad patrimonial</v>
          </cell>
          <cell r="AW19" t="str">
            <v>Resolución</v>
          </cell>
          <cell r="DE19" t="str">
            <v>DELEGACIÓN BENITO JUÁREZ</v>
          </cell>
          <cell r="DF19" t="str">
            <v>SÍ</v>
          </cell>
          <cell r="DH19" t="str">
            <v>DELEGACIÓN BENITO JUÁREZ</v>
          </cell>
          <cell r="DI19" t="str">
            <v>NO</v>
          </cell>
        </row>
        <row r="20">
          <cell r="Y20" t="str">
            <v>DELEGACIÓN CUAJIMALPA DE MORELOS</v>
          </cell>
          <cell r="AJ20" t="str">
            <v>02CD12</v>
          </cell>
          <cell r="AK20" t="str">
            <v>DELEGACIÓN MILPA ALTA</v>
          </cell>
          <cell r="AL20" t="str">
            <v>UNIDAD RESPONSABLE: 02 CD 12 DELEGACIÓN MILPA ALTA</v>
          </cell>
          <cell r="AM20" t="str">
            <v>MA</v>
          </cell>
          <cell r="AO20" t="str">
            <v>17</v>
          </cell>
          <cell r="AP20" t="str">
            <v>EDUCACIÓN</v>
          </cell>
          <cell r="AU20" t="str">
            <v>030013</v>
          </cell>
          <cell r="AV20" t="str">
            <v>Realizar acciones tendientes a la extinción y liquidación de fideicomisos</v>
          </cell>
          <cell r="AW20" t="str">
            <v>Acción</v>
          </cell>
          <cell r="DE20" t="str">
            <v>DELEGACIÓN COYOACÁN</v>
          </cell>
          <cell r="DF20" t="str">
            <v>SÍ</v>
          </cell>
          <cell r="DH20" t="str">
            <v>DELEGACIÓN COYOACÁN</v>
          </cell>
          <cell r="DI20" t="str">
            <v>NO</v>
          </cell>
        </row>
        <row r="21">
          <cell r="Y21" t="str">
            <v>DELEGACIÓN CUAUHTÉMOC</v>
          </cell>
          <cell r="AJ21" t="str">
            <v>02CD13</v>
          </cell>
          <cell r="AK21" t="str">
            <v>DELEGACIÓN TLÁHUAC</v>
          </cell>
          <cell r="AL21" t="str">
            <v>UNIDAD RESPONSABLE: 02 CD 13 DELEGACIÓN TLÁHUAC</v>
          </cell>
          <cell r="AM21" t="str">
            <v>TLAH</v>
          </cell>
          <cell r="AO21" t="str">
            <v>18</v>
          </cell>
          <cell r="AP21" t="str">
            <v>CIENCIA Y TECNOLOGÍA</v>
          </cell>
          <cell r="AU21" t="str">
            <v>030014</v>
          </cell>
          <cell r="AV21" t="str">
            <v>Atender asuntos y procedimientos jurídicos</v>
          </cell>
          <cell r="AW21" t="str">
            <v>Juicio</v>
          </cell>
          <cell r="DE21" t="str">
            <v>DELEGACIÓN CUAJIMALPA DE MORELOS</v>
          </cell>
          <cell r="DF21" t="str">
            <v>SÍ</v>
          </cell>
          <cell r="DH21" t="str">
            <v>DELEGACIÓN CUAJIMALPA DE MORELOS</v>
          </cell>
          <cell r="DI21" t="str">
            <v>NO</v>
          </cell>
        </row>
        <row r="22">
          <cell r="Y22" t="str">
            <v>DELEGACIÓN GUSTAVO A. MADERO</v>
          </cell>
          <cell r="AA22" t="str">
            <v>UNIDAD RESPONSABLE</v>
          </cell>
          <cell r="AJ22" t="str">
            <v>02CD14</v>
          </cell>
          <cell r="AK22" t="str">
            <v>DELEGACIÓN TLALPAN</v>
          </cell>
          <cell r="AL22" t="str">
            <v>UNIDAD RESPONSABLE: 02 CD 14 DELEGACIÓN TLALPAN</v>
          </cell>
          <cell r="AM22" t="str">
            <v>TLAL</v>
          </cell>
          <cell r="AO22" t="str">
            <v>19</v>
          </cell>
          <cell r="AP22" t="str">
            <v>CULTURA, ESPARCIMIENTO Y DEPORTE</v>
          </cell>
          <cell r="AU22" t="str">
            <v>030015</v>
          </cell>
          <cell r="AV22" t="str">
            <v>Realizar acciones de modernización administrativa</v>
          </cell>
          <cell r="AW22" t="str">
            <v>A/P</v>
          </cell>
          <cell r="DE22" t="str">
            <v>DELEGACIÓN CUAUHTÉMOC</v>
          </cell>
          <cell r="DF22" t="str">
            <v>SÍ</v>
          </cell>
          <cell r="DH22" t="str">
            <v>DELEGACIÓN CUAUHTÉMOC</v>
          </cell>
          <cell r="DI22" t="str">
            <v>NO</v>
          </cell>
        </row>
        <row r="23">
          <cell r="Y23" t="str">
            <v>DELEGACIÓN IZTACALCO</v>
          </cell>
          <cell r="AJ23" t="str">
            <v>02CD15</v>
          </cell>
          <cell r="AK23" t="str">
            <v>DELEGACIÓN VENUSTIANO CARRANZA</v>
          </cell>
          <cell r="AL23" t="str">
            <v>UNIDAD RESPONSABLE: 02 CD 15 DELEGACIÓN VENUSTIANO CARRANZA</v>
          </cell>
          <cell r="AM23" t="str">
            <v>VC</v>
          </cell>
          <cell r="AO23" t="str">
            <v>20</v>
          </cell>
          <cell r="AP23" t="str">
            <v>PROVISIÓN DE SERVICIOS E INFRAESTRUCTURA URBANOS</v>
          </cell>
          <cell r="AU23" t="str">
            <v>030016</v>
          </cell>
          <cell r="AV23" t="str">
            <v>Supervisar y realizar actividades para la debida integración de los actos jurídicos administrativos</v>
          </cell>
          <cell r="AW23" t="str">
            <v>Acción</v>
          </cell>
          <cell r="DE23" t="str">
            <v>DELEGACIÓN GUSTAVO A. MADERO</v>
          </cell>
          <cell r="DF23" t="str">
            <v>SÍ</v>
          </cell>
          <cell r="DH23" t="str">
            <v>DELEGACIÓN GUSTAVO A. MADERO</v>
          </cell>
          <cell r="DI23" t="str">
            <v>NO</v>
          </cell>
        </row>
        <row r="24">
          <cell r="Y24" t="str">
            <v>DELEGACIÓN IZTAPALAPA</v>
          </cell>
          <cell r="AJ24" t="str">
            <v>02CD16</v>
          </cell>
          <cell r="AK24" t="str">
            <v>DELEGACIÓN XOCHIMILCO</v>
          </cell>
          <cell r="AL24" t="str">
            <v>UNIDAD RESPONSABLE: 02 CD 16 DELEGACIÓN XOCHIMILCO</v>
          </cell>
          <cell r="AM24" t="str">
            <v>XOCH</v>
          </cell>
          <cell r="AO24" t="str">
            <v>21</v>
          </cell>
          <cell r="AP24" t="str">
            <v>FOMENTO Y APOYO A LOS ASENTAMIENTOS HUMANOS</v>
          </cell>
          <cell r="AR24" t="str">
            <v>Asociación</v>
          </cell>
          <cell r="AU24" t="str">
            <v>030017</v>
          </cell>
          <cell r="AV24" t="str">
            <v>Emitir dictámenes valuatorios de bienes muebles, inmuebles y fiscales</v>
          </cell>
          <cell r="AW24" t="str">
            <v>Dictamen</v>
          </cell>
          <cell r="DE24" t="str">
            <v>DELEGACIÓN IZTACALCO</v>
          </cell>
          <cell r="DF24" t="str">
            <v>SÍ</v>
          </cell>
          <cell r="DH24" t="str">
            <v>DELEGACIÓN IZTACALCO</v>
          </cell>
          <cell r="DI24" t="str">
            <v>NO</v>
          </cell>
        </row>
        <row r="25">
          <cell r="Y25" t="str">
            <v>DELEGACIÓN MAGDALENA CONTRERAS</v>
          </cell>
          <cell r="AJ25" t="str">
            <v>02CD17</v>
          </cell>
          <cell r="AK25" t="str">
            <v>SISTEMA DE RADIO Y TELEVISIÓN DIGITAL DEL GDF</v>
          </cell>
          <cell r="AL25" t="str">
            <v>UNIDAD RESPONSABLE: 02 CD 17 SISTEMA DE RADIO Y TELEVISIÓN DIGITAL DEL GDF</v>
          </cell>
          <cell r="AM25" t="str">
            <v>RYT</v>
          </cell>
          <cell r="AO25" t="str">
            <v>22</v>
          </cell>
          <cell r="AP25" t="str">
            <v>REGULACIÓN VIAL Y TRANSPORTE PÚBLICO</v>
          </cell>
          <cell r="AR25" t="str">
            <v>Empresa</v>
          </cell>
          <cell r="AU25" t="str">
            <v>030018</v>
          </cell>
          <cell r="AV25" t="str">
            <v>Otorgar Servicios de Apoyo Administrativo en delegaciones</v>
          </cell>
          <cell r="AW25" t="str">
            <v>Apoyo</v>
          </cell>
          <cell r="DE25" t="str">
            <v>DELEGACIÓN IZTAPALAPA</v>
          </cell>
          <cell r="DF25" t="str">
            <v>SÍ</v>
          </cell>
          <cell r="DH25" t="str">
            <v>DELEGACIÓN IZTAPALAPA</v>
          </cell>
          <cell r="DI25" t="str">
            <v>NO</v>
          </cell>
        </row>
        <row r="26">
          <cell r="Y26" t="str">
            <v>DELEGACIÓN MIGUEL HIDALGO</v>
          </cell>
          <cell r="AJ26" t="str">
            <v>02OD03</v>
          </cell>
          <cell r="AK26" t="str">
            <v>SISTEMA DE RADIO Y TELEVISIÓN DIGITAL DEL GDF</v>
          </cell>
          <cell r="AL26" t="str">
            <v>UNIDAD RESPONSABLE: 02 OD 03 SISTEMA DE RADIO Y TELEVISIÓN DIGITAL DEL GDF</v>
          </cell>
          <cell r="AM26" t="str">
            <v>RYT</v>
          </cell>
          <cell r="AO26" t="str">
            <v>23</v>
          </cell>
          <cell r="AP26" t="str">
            <v>AGUA POTABLE</v>
          </cell>
          <cell r="AR26" t="str">
            <v>Grupo</v>
          </cell>
          <cell r="AU26" t="str">
            <v>030019</v>
          </cell>
          <cell r="AV26" t="str">
            <v>Intervenir en juicios jurídicos contenciosos</v>
          </cell>
          <cell r="AW26" t="str">
            <v>Acción</v>
          </cell>
          <cell r="DE26" t="str">
            <v>DELEGACIÓN MAGDALENA CONTRERAS</v>
          </cell>
          <cell r="DF26" t="str">
            <v>SÍ</v>
          </cell>
          <cell r="DH26" t="str">
            <v>DELEGACIÓN MAGDALENA CONTRERAS</v>
          </cell>
          <cell r="DI26" t="str">
            <v>NO</v>
          </cell>
        </row>
        <row r="27">
          <cell r="Y27" t="str">
            <v>DELEGACIÓN MILPA ALTA</v>
          </cell>
          <cell r="AJ27" t="str">
            <v>03C001</v>
          </cell>
          <cell r="AK27" t="str">
            <v>SECRETARÍA DE DESARROLLO URBANO Y VIVIENDA</v>
          </cell>
          <cell r="AL27" t="str">
            <v>UNIDAD RESPONSABLE: 03 C0 01 SECRETARÍA DE DESARROLLO URBANO Y VIVIENDA</v>
          </cell>
          <cell r="AM27" t="str">
            <v>SEDUVI</v>
          </cell>
          <cell r="AO27" t="str">
            <v>24</v>
          </cell>
          <cell r="AP27" t="str">
            <v>DRENAJE Y TRATAMIENTO DE AGUAS NEGRAS</v>
          </cell>
          <cell r="AR27" t="str">
            <v>Persona</v>
          </cell>
          <cell r="AU27" t="str">
            <v>030020</v>
          </cell>
          <cell r="AV27" t="str">
            <v>Impartir cursos de capacitación y actualización a servidores públicos</v>
          </cell>
          <cell r="AW27" t="str">
            <v>Curso</v>
          </cell>
          <cell r="DE27" t="str">
            <v>DELEGACIÓN MIGUEL HIDALGO</v>
          </cell>
          <cell r="DF27" t="str">
            <v>SÍ</v>
          </cell>
          <cell r="DH27" t="str">
            <v>DELEGACIÓN MIGUEL HIDALGO</v>
          </cell>
          <cell r="DI27" t="str">
            <v>NO</v>
          </cell>
        </row>
        <row r="28">
          <cell r="Y28" t="str">
            <v>DELEGACIÓN TLÁHUAC</v>
          </cell>
          <cell r="AJ28" t="str">
            <v>03PDIV</v>
          </cell>
          <cell r="AK28" t="str">
            <v>INSTITUTO DE VIVIENDA DEL DF</v>
          </cell>
          <cell r="AL28" t="str">
            <v>UNIDAD RESPONSABLE: 03 PD IV INSTITUTO DE VIVIENDA DEL DF</v>
          </cell>
          <cell r="AM28" t="str">
            <v>INVIDF</v>
          </cell>
          <cell r="AO28" t="str">
            <v>25</v>
          </cell>
          <cell r="AP28" t="str">
            <v>PROTECCIÓN AL MEDIO AMBIENTE Y LOS RECURSOS NATURALES</v>
          </cell>
          <cell r="AU28" t="str">
            <v>030021</v>
          </cell>
          <cell r="AV28" t="str">
            <v>Evaluar el desempeño y desarrollo profesional de los servidores públicos del Gobierno del Distrito Federal</v>
          </cell>
          <cell r="AW28" t="str">
            <v>A/P</v>
          </cell>
          <cell r="DE28" t="str">
            <v>DELEGACIÓN MILPA ALTA</v>
          </cell>
          <cell r="DF28" t="str">
            <v>SÍ</v>
          </cell>
          <cell r="DH28" t="str">
            <v>DELEGACIÓN MILPA ALTA</v>
          </cell>
          <cell r="DI28" t="str">
            <v>NO</v>
          </cell>
        </row>
        <row r="29">
          <cell r="Y29" t="str">
            <v>DELEGACIÓN TLALPAN</v>
          </cell>
          <cell r="AJ29" t="str">
            <v>04C001</v>
          </cell>
          <cell r="AK29" t="str">
            <v>SECRETARÍA DE DESARROLLO ECONÓMICO</v>
          </cell>
          <cell r="AL29" t="str">
            <v>UNIDAD RESPONSABLE: 04 C0 01 SECRETARÍA DE DESARROLLO ECONÓMICO</v>
          </cell>
          <cell r="AM29" t="str">
            <v>SEDECO</v>
          </cell>
          <cell r="AO29" t="str">
            <v>26</v>
          </cell>
          <cell r="AP29" t="str">
            <v>PRODUCCIÓN Y COMERCIALIZACIÓN DE BIENES Y SERVICIOS</v>
          </cell>
          <cell r="AU29" t="str">
            <v>030022</v>
          </cell>
          <cell r="AV29" t="str">
            <v>Administrar la red principal de datos del Gobierno del Distrito Federal y sitios web</v>
          </cell>
          <cell r="AW29" t="str">
            <v>A/P</v>
          </cell>
          <cell r="DE29" t="str">
            <v>DELEGACIÓN TLÁHUAC</v>
          </cell>
          <cell r="DF29" t="str">
            <v>SÍ</v>
          </cell>
          <cell r="DH29" t="str">
            <v>DELEGACIÓN TLÁHUAC</v>
          </cell>
          <cell r="DI29" t="str">
            <v>NO</v>
          </cell>
        </row>
        <row r="30">
          <cell r="Y30" t="str">
            <v>DELEGACIÓN VENUSTIANO CARRANZA</v>
          </cell>
          <cell r="AJ30" t="str">
            <v>04P0DS</v>
          </cell>
          <cell r="AK30" t="str">
            <v>FONDO PARA EL DESARROLLO SOCIAL DE LA CIUDAD DE MÉXICO</v>
          </cell>
          <cell r="AL30" t="str">
            <v>UNIDAD RESPONSABLE: 04 P0 DS FONDO PARA EL DESARROLLO SOCIAL DE LA CIUDAD DE MÉXICO</v>
          </cell>
          <cell r="AM30" t="str">
            <v>FONDESO</v>
          </cell>
          <cell r="AO30" t="str">
            <v>27</v>
          </cell>
          <cell r="AP30" t="str">
            <v>FOMENTO ECONÓMICO</v>
          </cell>
          <cell r="AU30" t="str">
            <v>030023</v>
          </cell>
          <cell r="AV30" t="str">
            <v>Atender el sistema delegacional de orientación, información y quejas</v>
          </cell>
          <cell r="AW30" t="str">
            <v>A/P</v>
          </cell>
          <cell r="DE30" t="str">
            <v>DELEGACIÓN TLALPAN</v>
          </cell>
          <cell r="DF30" t="str">
            <v>SÍ</v>
          </cell>
          <cell r="DH30" t="str">
            <v>DELEGACIÓN TLALPAN</v>
          </cell>
          <cell r="DI30" t="str">
            <v>NO</v>
          </cell>
        </row>
        <row r="31">
          <cell r="Y31" t="str">
            <v>DELEGACIÓN XOCHIMILCO</v>
          </cell>
          <cell r="AJ31" t="str">
            <v>05C001</v>
          </cell>
          <cell r="AK31" t="str">
            <v>SECRETARÍA DE TURISMO</v>
          </cell>
          <cell r="AL31" t="str">
            <v>UNIDAD RESPONSABLE: 05 C0 01 SECRETARÍA DE TURISMO</v>
          </cell>
          <cell r="AM31" t="str">
            <v>TURISMO</v>
          </cell>
          <cell r="AO31" t="str">
            <v>28</v>
          </cell>
          <cell r="AP31" t="str">
            <v>DESARROLLO RURAL</v>
          </cell>
          <cell r="AU31" t="str">
            <v>030024</v>
          </cell>
          <cell r="AV31" t="str">
            <v>Operar el programa de participación social y de fomento a la cultura cívica</v>
          </cell>
          <cell r="AW31" t="str">
            <v>Acción</v>
          </cell>
          <cell r="DE31" t="str">
            <v>DELEGACIÓN VENUSTIANO CARRANZA</v>
          </cell>
          <cell r="DF31" t="str">
            <v>SÍ</v>
          </cell>
          <cell r="DH31" t="str">
            <v>DELEGACIÓN VENUSTIANO CARRANZA</v>
          </cell>
          <cell r="DI31" t="str">
            <v>NO</v>
          </cell>
        </row>
        <row r="32">
          <cell r="Y32" t="str">
            <v>FIDEICOMISO DE RECUPERACIÓN CREDITICIA DEL DF</v>
          </cell>
          <cell r="AJ32" t="str">
            <v>05P0PT</v>
          </cell>
          <cell r="AK32" t="str">
            <v>FONDO MIXTO DE PROMOCIÓN TURÍSTICA</v>
          </cell>
          <cell r="AL32" t="str">
            <v>UNIDAD RESPONSABLE: 05 P0 PT FONDO MIXTO DE PROMOCIÓN TURÍSTICA</v>
          </cell>
          <cell r="AM32" t="str">
            <v>FONDOMIX</v>
          </cell>
          <cell r="AO32" t="str">
            <v>29</v>
          </cell>
          <cell r="AP32" t="str">
            <v>FOMENTO DEL EMPLEO Y LA PRODUCTIVIDAD</v>
          </cell>
          <cell r="AU32" t="str">
            <v>030025</v>
          </cell>
          <cell r="AV32" t="str">
            <v>Operar el programa de ingenieros como peritos de tránsito terrestre</v>
          </cell>
          <cell r="AW32" t="str">
            <v>Programa</v>
          </cell>
          <cell r="DE32" t="str">
            <v>DELEGACIÓN XOCHIMILCO</v>
          </cell>
          <cell r="DF32" t="str">
            <v>SÍ</v>
          </cell>
          <cell r="DH32" t="str">
            <v>DELEGACIÓN XOCHIMILCO</v>
          </cell>
          <cell r="DI32" t="str">
            <v>SÍ</v>
          </cell>
        </row>
        <row r="33">
          <cell r="Y33" t="str">
            <v>FIDEICOMISO DEL CENTRO HISTÓRICO</v>
          </cell>
          <cell r="AJ33" t="str">
            <v>06C001</v>
          </cell>
          <cell r="AK33" t="str">
            <v>SECRETARÍA DE MEDIO AMBIENTE</v>
          </cell>
          <cell r="AL33" t="str">
            <v>UNIDAD RESPONSABLE: 06 C0 01 SECRETARÍA DE MEDIO AMBIENTE</v>
          </cell>
          <cell r="AM33" t="str">
            <v>AMBIENTE</v>
          </cell>
          <cell r="AU33" t="str">
            <v>030026</v>
          </cell>
          <cell r="AV33" t="str">
            <v>Operar el programa estatal de modernización del registro público de la propiedad</v>
          </cell>
          <cell r="AW33" t="str">
            <v>A/P</v>
          </cell>
          <cell r="DE33" t="str">
            <v>FIDEICOMISO DE RECUPERACIÓN CREDITICIA DEL DF</v>
          </cell>
          <cell r="DF33" t="str">
            <v>NO</v>
          </cell>
          <cell r="DH33" t="str">
            <v>FIDEICOMISO DE RECUPERACIÓN CREDITICIA DEL DF</v>
          </cell>
          <cell r="DI33" t="str">
            <v>SÍ</v>
          </cell>
        </row>
        <row r="34">
          <cell r="Y34" t="str">
            <v>FIDEICOMISO EDUCACIÓN GARANTIZADA DEL DF</v>
          </cell>
          <cell r="AJ34" t="str">
            <v>06CD03</v>
          </cell>
          <cell r="AK34" t="str">
            <v>SISTEMA DE AGUAS DE LA CIUDAD DE MÉXICO</v>
          </cell>
          <cell r="AL34" t="str">
            <v>UNIDAD RESPONSABLE: 06 CD 03 SISTEMA DE AGUAS DE LA CIUDAD DE MÉXICO</v>
          </cell>
          <cell r="AM34" t="str">
            <v>SACM</v>
          </cell>
          <cell r="AR34" t="str">
            <v>Álvaro Obregón</v>
          </cell>
          <cell r="AU34" t="str">
            <v>030059</v>
          </cell>
          <cell r="AV34" t="str">
            <v>Otorgar Servicios de Apoyo Administrativo</v>
          </cell>
          <cell r="AW34" t="str">
            <v>A/P</v>
          </cell>
          <cell r="DE34" t="str">
            <v>FIDEICOMISO DEL CENTRO HISTÓRICO</v>
          </cell>
          <cell r="DF34" t="str">
            <v>NO</v>
          </cell>
          <cell r="DH34" t="str">
            <v>FIDEICOMISO DEL CENTRO HISTÓRICO</v>
          </cell>
          <cell r="DI34" t="str">
            <v>SÍ</v>
          </cell>
        </row>
        <row r="35">
          <cell r="Y35" t="str">
            <v>FIDEICOMISO FONDO DE APOYO A LA PROCURACIÓN DE JUSTICIA EN EL DF</v>
          </cell>
          <cell r="AJ35" t="str">
            <v>06P0FA</v>
          </cell>
          <cell r="AK35" t="str">
            <v>FONDO AMBIENTAL PÚBLICO DEL DF</v>
          </cell>
          <cell r="AL35" t="str">
            <v>UNIDAD RESPONSABLE: 06 P0 FA FONDO AMBIENTAL PÚBLICO DEL DF</v>
          </cell>
          <cell r="AM35" t="str">
            <v>FAPDF</v>
          </cell>
          <cell r="AR35" t="str">
            <v>Azcapotzalco</v>
          </cell>
          <cell r="AU35" t="str">
            <v>030060</v>
          </cell>
          <cell r="AV35" t="str">
            <v>Cubrir compromisos pendientes de acciones realizadas en ejercicios anteriores</v>
          </cell>
          <cell r="AW35" t="str">
            <v>S/N</v>
          </cell>
          <cell r="DE35" t="str">
            <v>FIDEICOMISO EDUCACIÓN GARANTIZADA DEL DF</v>
          </cell>
          <cell r="DF35" t="str">
            <v>NO</v>
          </cell>
          <cell r="DH35" t="str">
            <v>FIDEICOMISO EDUCACIÓN GARANTIZADA DEL DF</v>
          </cell>
          <cell r="DI35" t="str">
            <v>SÍ</v>
          </cell>
        </row>
        <row r="36">
          <cell r="Y36" t="str">
            <v>FIDEICOMISO INNOVA DEL DF</v>
          </cell>
          <cell r="AJ36" t="str">
            <v>07C001</v>
          </cell>
          <cell r="AK36" t="str">
            <v>SECRETARÍA DE OBRAS Y SERVICIOS</v>
          </cell>
          <cell r="AL36" t="str">
            <v>UNIDAD RESPONSABLE: 07 C0 01 SECRETARÍA DE OBRAS Y SERVICIOS</v>
          </cell>
          <cell r="AM36" t="str">
            <v>SOS</v>
          </cell>
          <cell r="AR36" t="str">
            <v>Benito Juárez</v>
          </cell>
          <cell r="AU36" t="str">
            <v>030258</v>
          </cell>
          <cell r="AV36" t="str">
            <v>Operar el programa nacional de seguridad</v>
          </cell>
          <cell r="AW36" t="str">
            <v>Programa</v>
          </cell>
          <cell r="DE36" t="str">
            <v>FIDEICOMISO FONDO DE APOYO A LA PROCURACIÓN DE JUSTICIA EN EL DF</v>
          </cell>
          <cell r="DF36" t="str">
            <v>NO</v>
          </cell>
          <cell r="DH36" t="str">
            <v>FIDEICOMISO FONDO DE APOYO A LA PROCURACIÓN DE JUSTICIA EN EL DF</v>
          </cell>
          <cell r="DI36" t="str">
            <v>SÍ</v>
          </cell>
        </row>
        <row r="37">
          <cell r="Y37" t="str">
            <v>FIDEICOMISO MUSEO DE ARTE POPULAR</v>
          </cell>
          <cell r="AJ37" t="str">
            <v>07PFCH</v>
          </cell>
          <cell r="AK37" t="str">
            <v>FIDEICOMISO DEL CENTRO HISTÓRICO</v>
          </cell>
          <cell r="AL37" t="str">
            <v>UNIDAD RESPONSABLE: 07 PF CH FIDEICOMISO DEL CENTRO HISTÓRICO</v>
          </cell>
          <cell r="AM37" t="str">
            <v>FICENTRO</v>
          </cell>
          <cell r="AR37" t="str">
            <v>Coyoacán</v>
          </cell>
          <cell r="AU37" t="str">
            <v>030260</v>
          </cell>
          <cell r="AV37" t="str">
            <v>Cubrir compromisos pendientes de acciones realizadas en ejercicios anteriores</v>
          </cell>
          <cell r="AW37" t="str">
            <v>S/N</v>
          </cell>
          <cell r="DE37" t="str">
            <v>FIDEICOMISO INNOVA DEL DF</v>
          </cell>
          <cell r="DF37" t="str">
            <v>NO</v>
          </cell>
          <cell r="DH37" t="str">
            <v>FIDEICOMISO INNOVA DEL DF</v>
          </cell>
          <cell r="DI37" t="str">
            <v>SÍ</v>
          </cell>
        </row>
        <row r="38">
          <cell r="Y38" t="str">
            <v>FIDEICOMISO MUSEO DEL ESTANQUILLO</v>
          </cell>
          <cell r="AJ38" t="str">
            <v>07PFMV</v>
          </cell>
          <cell r="AK38" t="str">
            <v>FIDEICOMISO PARA EL MEJORAMIENTO DE LAS VÍAS DE COMUNICACIÓN DEL DF</v>
          </cell>
          <cell r="AL38" t="str">
            <v>UNIDAD RESPONSABLE: 07 PF MV FIDEICOMISO PARA EL MEJORAMIENTO DE LAS VÍAS DE COMUNICACIÓN DEL DF</v>
          </cell>
          <cell r="AM38" t="str">
            <v>FIMEVIC</v>
          </cell>
          <cell r="AR38" t="str">
            <v>Cuajimalpa de Morelos</v>
          </cell>
          <cell r="AU38" t="str">
            <v>040002</v>
          </cell>
          <cell r="AV38" t="str">
            <v>Coordinar el sistema de control y evaluación del GDF</v>
          </cell>
          <cell r="AW38" t="str">
            <v>A/P</v>
          </cell>
          <cell r="DE38" t="str">
            <v>FIDEICOMISO MUSEO DE ARTE POPULAR</v>
          </cell>
          <cell r="DF38" t="str">
            <v>NO</v>
          </cell>
          <cell r="DH38" t="str">
            <v>FIDEICOMISO MUSEO DE ARTE POPULAR</v>
          </cell>
          <cell r="DI38" t="str">
            <v>SÍ</v>
          </cell>
        </row>
        <row r="39">
          <cell r="Y39" t="str">
            <v>FIDEICOMISO PARA EL FONDO DE PROMOCIÓN PARA EL FINANCIAMIENTO DEL TRANSPORTE PÚBLICO</v>
          </cell>
          <cell r="AJ39" t="str">
            <v>08C001</v>
          </cell>
          <cell r="AK39" t="str">
            <v>SECRETARÍA DE DESARROLLO SOCIAL</v>
          </cell>
          <cell r="AL39" t="str">
            <v>UNIDAD RESPONSABLE: 08 C0 01 SECRETARÍA DE DESARROLLO SOCIAL</v>
          </cell>
          <cell r="AM39" t="str">
            <v>SEDESO</v>
          </cell>
          <cell r="AO39" t="str">
            <v>Adquisición de equipo de rescate y emergencias</v>
          </cell>
          <cell r="AR39" t="str">
            <v>Cuauhtémoc</v>
          </cell>
          <cell r="AU39" t="str">
            <v>040003</v>
          </cell>
          <cell r="AV39" t="str">
            <v>Ejecutar el programa de evaluación y seguimiento del control interno del Gobierno del Distrito Federal</v>
          </cell>
          <cell r="AW39" t="str">
            <v>Programa</v>
          </cell>
          <cell r="DE39" t="str">
            <v>FIDEICOMISO MUSEO DEL ESTANQUILLO</v>
          </cell>
          <cell r="DF39" t="str">
            <v>NO</v>
          </cell>
          <cell r="DH39" t="str">
            <v>FIDEICOMISO MUSEO DEL ESTANQUILLO</v>
          </cell>
          <cell r="DI39" t="str">
            <v>SÍ</v>
          </cell>
        </row>
        <row r="40">
          <cell r="Y40" t="str">
            <v>FIDEICOMISO PARA EL MEJORAMIENTO DE LAS VÍAS DE COMUNICACIÓN DEL DF</v>
          </cell>
          <cell r="AJ40" t="str">
            <v>08PDCE</v>
          </cell>
          <cell r="AK40" t="str">
            <v>CONSEJO DE EVALUACIÓN DEL DESARROLLO SOCIAL DEL DF</v>
          </cell>
          <cell r="AL40" t="str">
            <v>UNIDAD RESPONSABLE: 08 PD CE CONSEJO DE EVALUACIÓN DEL DESARROLLO SOCIAL DEL DF</v>
          </cell>
          <cell r="AM40" t="str">
            <v>CONSEJO</v>
          </cell>
          <cell r="AO40" t="str">
            <v>Atención de vivienda en riesgo</v>
          </cell>
          <cell r="AR40" t="str">
            <v>Gustavo A. Madero</v>
          </cell>
          <cell r="AU40" t="str">
            <v>040004</v>
          </cell>
          <cell r="AV40" t="str">
            <v>Ejecutar el programa anual de auditorias</v>
          </cell>
          <cell r="AW40" t="str">
            <v>Programa</v>
          </cell>
          <cell r="DE40" t="str">
            <v>FIDEICOMISO PARA EL FONDO DE PROMOCIÓN PARA EL FINANCIAMIENTO DEL TRANSPORTE PÚBLICO</v>
          </cell>
          <cell r="DF40" t="str">
            <v>NO</v>
          </cell>
          <cell r="DH40" t="str">
            <v>FIDEICOMISO PARA EL FONDO DE PROMOCIÓN PARA EL FINANCIAMIENTO DEL TRANSPORTE PÚBLICO</v>
          </cell>
          <cell r="DI40" t="str">
            <v>SÍ</v>
          </cell>
        </row>
        <row r="41">
          <cell r="Y41" t="str">
            <v>FIDEICOMISO PÚBLICO "CIUDAD DIGITAL"</v>
          </cell>
          <cell r="AJ41" t="str">
            <v>08PDIJ</v>
          </cell>
          <cell r="AK41" t="str">
            <v>INSTITUTO DE LA JUVENTUD DEL DF</v>
          </cell>
          <cell r="AL41" t="str">
            <v>UNIDAD RESPONSABLE: 08 PD IJ INSTITUTO DE LA JUVENTUD DEL DF</v>
          </cell>
          <cell r="AM41" t="str">
            <v>INJUVEDF</v>
          </cell>
          <cell r="AO41" t="str">
            <v>Construcción de muros de contención</v>
          </cell>
          <cell r="AR41" t="str">
            <v>Iztacalco</v>
          </cell>
          <cell r="AU41" t="str">
            <v>040005</v>
          </cell>
          <cell r="AV41" t="str">
            <v>Resolver procedimientos disciplinarios</v>
          </cell>
          <cell r="AW41" t="str">
            <v>A/P</v>
          </cell>
          <cell r="DE41" t="str">
            <v>FIDEICOMISO PARA EL MEJORAMIENTO DE LAS VÍAS DE COMUNICACIÓN DEL DF</v>
          </cell>
          <cell r="DF41" t="str">
            <v>NO</v>
          </cell>
          <cell r="DH41" t="str">
            <v>FIDEICOMISO PARA EL MEJORAMIENTO DE LAS VÍAS DE COMUNICACIÓN DEL DF</v>
          </cell>
          <cell r="DI41" t="str">
            <v>SÍ</v>
          </cell>
        </row>
        <row r="42">
          <cell r="Y42" t="str">
            <v>FIDEICOMISO PÚBLICO COMPLEJO AMBIENTAL "XOCHIMILCO"</v>
          </cell>
          <cell r="AJ42" t="str">
            <v>08PDIM</v>
          </cell>
          <cell r="AK42" t="str">
            <v>INSTITUTO DE LAS MUJERES DEL DF</v>
          </cell>
          <cell r="AL42" t="str">
            <v>UNIDAD RESPONSABLE: 08 PD IM INSTITUTO DE LAS MUJERES DEL DF</v>
          </cell>
          <cell r="AM42" t="str">
            <v>INMUJERESDF</v>
          </cell>
          <cell r="AO42" t="str">
            <v>Relleno de minas y taludes</v>
          </cell>
          <cell r="AR42" t="str">
            <v>Iztapalapa</v>
          </cell>
          <cell r="AU42" t="str">
            <v>040006</v>
          </cell>
          <cell r="AV42" t="str">
            <v>Coordinar la red de contralorías ciudadanas</v>
          </cell>
          <cell r="AW42" t="str">
            <v>A/P</v>
          </cell>
          <cell r="DE42" t="str">
            <v>FIDEICOMISO PÚBLICO "CIUDAD DIGITAL"</v>
          </cell>
          <cell r="DF42" t="str">
            <v>NO</v>
          </cell>
          <cell r="DH42" t="str">
            <v>FIDEICOMISO PÚBLICO "CIUDAD DIGITAL"</v>
          </cell>
          <cell r="DI42" t="str">
            <v>SÍ</v>
          </cell>
        </row>
        <row r="43">
          <cell r="Y43" t="str">
            <v>FONDO AMBIENTAL PÚBLICO DEL DF</v>
          </cell>
          <cell r="AJ43" t="str">
            <v>08PDPS</v>
          </cell>
          <cell r="AK43" t="str">
            <v>PROCURADURÍA SOCIAL DEL DF</v>
          </cell>
          <cell r="AL43" t="str">
            <v>UNIDAD RESPONSABLE: 08 PD PS PROCURADURÍA SOCIAL DEL DF</v>
          </cell>
          <cell r="AM43" t="str">
            <v>PROSOC</v>
          </cell>
          <cell r="AR43" t="str">
            <v>Magdalena Contreras</v>
          </cell>
          <cell r="AU43" t="str">
            <v>040007</v>
          </cell>
          <cell r="AV43" t="str">
            <v>Procesar las declaraciones de situación patrimonial de los servidores públicos</v>
          </cell>
          <cell r="AW43" t="str">
            <v>Declaración</v>
          </cell>
          <cell r="DE43" t="str">
            <v>FIDEICOMISO PÚBLICO COMPLEJO AMBIENTAL "XOCHIMILCO"</v>
          </cell>
          <cell r="DF43" t="str">
            <v>NO</v>
          </cell>
          <cell r="DH43" t="str">
            <v>FIDEICOMISO PÚBLICO COMPLEJO AMBIENTAL "XOCHIMILCO"</v>
          </cell>
          <cell r="DI43" t="str">
            <v>SÍ</v>
          </cell>
        </row>
        <row r="44">
          <cell r="Y44" t="str">
            <v>FONDO DE DESARROLLO ECONÓMICO DEL DF</v>
          </cell>
          <cell r="AJ44" t="str">
            <v>09C001</v>
          </cell>
          <cell r="AK44" t="str">
            <v>SECRETARÍA DE FINANZAS</v>
          </cell>
          <cell r="AL44" t="str">
            <v>UNIDAD RESPONSABLE: 09 C0 01 SECRETARÍA DE FINANZAS</v>
          </cell>
          <cell r="AM44" t="str">
            <v>FINANZAS</v>
          </cell>
          <cell r="AR44" t="str">
            <v>Miguel Hidalgo</v>
          </cell>
          <cell r="AU44" t="str">
            <v>040008</v>
          </cell>
          <cell r="AV44" t="str">
            <v>Captar, recibir y resolver quejas o denuncias de la gestión pública</v>
          </cell>
          <cell r="AW44" t="str">
            <v>Queja</v>
          </cell>
          <cell r="DE44" t="str">
            <v>FONDO AMBIENTAL PÚBLICO DEL DF</v>
          </cell>
          <cell r="DF44" t="str">
            <v>NO</v>
          </cell>
          <cell r="DH44" t="str">
            <v>FONDO AMBIENTAL PÚBLICO DEL DF</v>
          </cell>
          <cell r="DI44" t="str">
            <v>NO</v>
          </cell>
        </row>
        <row r="45">
          <cell r="Y45" t="str">
            <v>FONDO DE SEGURIDAD PÚBLICA DEL DF</v>
          </cell>
          <cell r="AJ45" t="str">
            <v>09PFCD</v>
          </cell>
          <cell r="AK45" t="str">
            <v>FIDEICOMISO PÚBLICO "CIUDAD DIGITAL"</v>
          </cell>
          <cell r="AL45" t="str">
            <v>UNIDAD RESPONSABLE: 09 PF CD FIDEICOMISO PÚBLICO "CIUDAD DIGITAL"</v>
          </cell>
          <cell r="AM45" t="str">
            <v>DIGITAL</v>
          </cell>
          <cell r="AR45" t="str">
            <v>Milpa Alta</v>
          </cell>
          <cell r="AU45" t="str">
            <v>040042</v>
          </cell>
          <cell r="AV45" t="str">
            <v>Transferencias a Órganos Autónomos</v>
          </cell>
          <cell r="AW45" t="str">
            <v>A/P</v>
          </cell>
          <cell r="DE45" t="str">
            <v>FONDO DE DESARROLLO ECONÓMICO DEL DF</v>
          </cell>
          <cell r="DF45" t="str">
            <v>NO</v>
          </cell>
          <cell r="DH45" t="str">
            <v>FONDO DE DESARROLLO ECONÓMICO DEL DF</v>
          </cell>
          <cell r="DI45" t="str">
            <v>NO</v>
          </cell>
        </row>
        <row r="46">
          <cell r="Y46" t="str">
            <v>FONDO MIXTO DE PROMOCIÓN TURÍSTICA</v>
          </cell>
          <cell r="AJ46" t="str">
            <v>09PFRC</v>
          </cell>
          <cell r="AK46" t="str">
            <v>FIDEICOMISO DE RECUPERACIÓN CREDITICIA DEL DF</v>
          </cell>
          <cell r="AL46" t="str">
            <v>UNIDAD RESPONSABLE: 09 PF RC FIDEICOMISO DE RECUPERACIÓN CREDITICIA DEL DF</v>
          </cell>
          <cell r="AM46" t="str">
            <v>FIDERE</v>
          </cell>
          <cell r="AR46" t="str">
            <v>Tláhuac</v>
          </cell>
          <cell r="AU46" t="str">
            <v>040059</v>
          </cell>
          <cell r="AV46" t="str">
            <v>Otorgar servicios de apoyo administrativo</v>
          </cell>
          <cell r="AW46" t="str">
            <v>A/P</v>
          </cell>
          <cell r="DE46" t="str">
            <v>FONDO DE SEGURIDAD PÚBLICA DEL DF</v>
          </cell>
          <cell r="DF46" t="str">
            <v>NO</v>
          </cell>
          <cell r="DH46" t="str">
            <v>FONDO DE SEGURIDAD PÚBLICA DEL DF</v>
          </cell>
          <cell r="DI46" t="str">
            <v>SÍ</v>
          </cell>
        </row>
        <row r="47">
          <cell r="Y47" t="str">
            <v>FONDO PARA EL DESARROLLO SOCIAL DE LA CIUDAD DE MÉXICO</v>
          </cell>
          <cell r="AJ47" t="str">
            <v>10C001</v>
          </cell>
          <cell r="AK47" t="str">
            <v>SECRETARÍA DE TRANSPORTE Y VIALIDAD</v>
          </cell>
          <cell r="AL47" t="str">
            <v>UNIDAD RESPONSABLE: 10 C0 01 SECRETARÍA DE TRANSPORTE Y VIALIDAD</v>
          </cell>
          <cell r="AM47" t="str">
            <v>SETRAVI</v>
          </cell>
          <cell r="AR47" t="str">
            <v>Tlalpan</v>
          </cell>
          <cell r="AU47" t="str">
            <v>050001</v>
          </cell>
          <cell r="AV47" t="str">
            <v>Articular la participación ciudadana y las políticas públicas del Distrito Federal</v>
          </cell>
          <cell r="AW47" t="str">
            <v>Acción</v>
          </cell>
          <cell r="DE47" t="str">
            <v>FONDO MIXTO DE PROMOCIÓN TURÍSTICA</v>
          </cell>
          <cell r="DF47" t="str">
            <v>NO</v>
          </cell>
          <cell r="DH47" t="str">
            <v>FONDO MIXTO DE PROMOCIÓN TURÍSTICA</v>
          </cell>
          <cell r="DI47" t="str">
            <v>NO</v>
          </cell>
        </row>
        <row r="48">
          <cell r="Y48" t="str">
            <v>FONDO PARA LA ATENCIÓN Y APOYO A LAS VÍCTIMAS DEL DELITO</v>
          </cell>
          <cell r="AJ48" t="str">
            <v>10P0TP</v>
          </cell>
          <cell r="AK48" t="str">
            <v>FIDEICOMISO PARA EL FONDO DE PROMOCIÓN PARA EL FINANCIAMIENTO DEL TRANSPORTE PÚBLICO</v>
          </cell>
          <cell r="AL48" t="str">
            <v>UNIDAD RESPONSABLE: 10 P0 TP FIDEICOMISO PARA EL FONDO DE PROMOCIÓN PARA EL FINANCIAMIENTO DEL TRANSPORTE PÚBLICO</v>
          </cell>
          <cell r="AM48" t="str">
            <v>FIFINTRA</v>
          </cell>
          <cell r="AO48" t="str">
            <v>C</v>
          </cell>
          <cell r="AR48" t="str">
            <v>Venustiano Carranza</v>
          </cell>
          <cell r="AU48" t="str">
            <v>050002</v>
          </cell>
          <cell r="AV48" t="str">
            <v>Conducir la política interna</v>
          </cell>
          <cell r="AW48" t="str">
            <v>A/P</v>
          </cell>
          <cell r="DE48" t="str">
            <v>FONDO PARA EL DESARROLLO SOCIAL DE LA CIUDAD DE MÉXICO</v>
          </cell>
          <cell r="DF48" t="str">
            <v>NO</v>
          </cell>
          <cell r="DH48" t="str">
            <v>FONDO PARA EL DESARROLLO SOCIAL DE LA CIUDAD DE MÉXICO</v>
          </cell>
          <cell r="DI48" t="str">
            <v>NO</v>
          </cell>
        </row>
        <row r="49">
          <cell r="Y49" t="str">
            <v>HEROICO CUERPO DE BOMBEROS DEL DF</v>
          </cell>
          <cell r="AJ49" t="str">
            <v>10PDMB</v>
          </cell>
          <cell r="AK49" t="str">
            <v>METROBÚS</v>
          </cell>
          <cell r="AL49" t="str">
            <v>UNIDAD RESPONSABLE: 10 PD MB METROBÚS</v>
          </cell>
          <cell r="AM49" t="str">
            <v>METROBUS</v>
          </cell>
          <cell r="AO49" t="str">
            <v>I</v>
          </cell>
          <cell r="AR49" t="str">
            <v>Xochimilco</v>
          </cell>
          <cell r="AU49" t="str">
            <v>050003</v>
          </cell>
          <cell r="AV49" t="str">
            <v>Realizar acciones para la coordinación metropolitana y regional</v>
          </cell>
          <cell r="AW49" t="str">
            <v>Acción</v>
          </cell>
          <cell r="DE49" t="str">
            <v>FONDO PARA LA ATENCIÓN Y APOYO A LAS VÍCTIMAS DEL DELITO</v>
          </cell>
          <cell r="DF49" t="str">
            <v>NO</v>
          </cell>
          <cell r="DH49" t="str">
            <v>FONDO PARA LA ATENCIÓN Y APOYO A LAS VÍCTIMAS DEL DELITO</v>
          </cell>
          <cell r="DI49" t="str">
            <v>SÍ</v>
          </cell>
        </row>
        <row r="50">
          <cell r="Y50" t="str">
            <v>INSTITUTO DE ACCESO A LA INFORMACIÓN PÚBLICA DEL DF</v>
          </cell>
          <cell r="AJ50" t="str">
            <v>10PDME</v>
          </cell>
          <cell r="AK50" t="str">
            <v>SISTEMA DE TRANSPORTE COLECTIVO (METRO)</v>
          </cell>
          <cell r="AL50" t="str">
            <v>UNIDAD RESPONSABLE: 10 PD ME SISTEMA DE TRANSPORTE COLECTIVO (METRO)</v>
          </cell>
          <cell r="AM50" t="str">
            <v>STC</v>
          </cell>
          <cell r="AU50" t="str">
            <v>050004</v>
          </cell>
          <cell r="AV50" t="str">
            <v>Coordinación de políticas del Gobierno del Distrito Federal</v>
          </cell>
          <cell r="AW50" t="str">
            <v>A/P</v>
          </cell>
          <cell r="DE50" t="str">
            <v>HEROICO CUERPO DE BOMBEROS DEL DF</v>
          </cell>
          <cell r="DF50" t="str">
            <v>SÍ</v>
          </cell>
          <cell r="DH50" t="str">
            <v>HEROICO CUERPO DE BOMBEROS DEL DF</v>
          </cell>
          <cell r="DI50" t="str">
            <v>NO</v>
          </cell>
        </row>
        <row r="51">
          <cell r="Y51" t="str">
            <v>INSTITUTO DE CIENCIA Y TECNOLOGÍA</v>
          </cell>
          <cell r="AJ51" t="str">
            <v>10PDRT</v>
          </cell>
          <cell r="AK51" t="str">
            <v>RED DE TRANSPORTE DE PASAJEROS DEL DF</v>
          </cell>
          <cell r="AL51" t="str">
            <v>UNIDAD RESPONSABLE: 10 PD RT RED DE TRANSPORTE DE PASAJEROS DEL DF</v>
          </cell>
          <cell r="AM51" t="str">
            <v>RTP</v>
          </cell>
          <cell r="AU51" t="str">
            <v>050005</v>
          </cell>
          <cell r="AV51" t="str">
            <v>Desarrollar el programa de comunicación social</v>
          </cell>
          <cell r="AW51" t="str">
            <v>Acción</v>
          </cell>
          <cell r="DE51" t="str">
            <v>INSTITUTO DE ACCESO A LA INFORMACIÓN PÚBLICA DEL DF</v>
          </cell>
          <cell r="DF51" t="str">
            <v>NO</v>
          </cell>
          <cell r="DH51" t="str">
            <v>INSTITUTO DE ACCESO A LA INFORMACIÓN PÚBLICA DEL DF</v>
          </cell>
          <cell r="DI51" t="str">
            <v>NO</v>
          </cell>
        </row>
        <row r="52">
          <cell r="Y52" t="str">
            <v>INSTITUTO DE EDUCACIÓN MEDIA SUPERIOR</v>
          </cell>
          <cell r="AJ52" t="str">
            <v>10PDTE</v>
          </cell>
          <cell r="AK52" t="str">
            <v>SERVICIO DE TRANSPORTES ELÉCTRICOS DEL DF</v>
          </cell>
          <cell r="AL52" t="str">
            <v>UNIDAD RESPONSABLE: 10 PD TE SERVICIO DE TRANSPORTES ELÉCTRICOS DEL DF</v>
          </cell>
          <cell r="AM52" t="str">
            <v>STE</v>
          </cell>
          <cell r="AU52" t="str">
            <v>050007</v>
          </cell>
          <cell r="AV52" t="str">
            <v>Coordinar la política de rehabilitación del Centro Histórico de la Ciudad de México</v>
          </cell>
          <cell r="AW52" t="str">
            <v>Acción</v>
          </cell>
          <cell r="DE52" t="str">
            <v>INSTITUTO DE CIENCIA Y TECNOLOGÍA</v>
          </cell>
          <cell r="DF52" t="str">
            <v>NO</v>
          </cell>
          <cell r="DH52" t="str">
            <v>INSTITUTO DE CIENCIA Y TECNOLOGÍA</v>
          </cell>
          <cell r="DI52" t="str">
            <v>NO</v>
          </cell>
        </row>
        <row r="53">
          <cell r="Y53" t="str">
            <v>INSTITUTO DE FORMACIÓN PROFESIONAL</v>
          </cell>
          <cell r="AJ53" t="str">
            <v>11C001</v>
          </cell>
          <cell r="AK53" t="str">
            <v>SECRETARÍA DE SEGURIDAD PÚBLICA</v>
          </cell>
          <cell r="AL53" t="str">
            <v>UNIDAD RESPONSABLE: 11 C0 01 SECRETARÍA DE SEGURIDAD PÚBLICA</v>
          </cell>
          <cell r="AM53" t="str">
            <v>SSP</v>
          </cell>
          <cell r="AU53" t="str">
            <v>050008</v>
          </cell>
          <cell r="AV53" t="str">
            <v>Realizar acciones para el reordenamiento de la vía pública</v>
          </cell>
          <cell r="AW53" t="str">
            <v>Acción</v>
          </cell>
          <cell r="DE53" t="str">
            <v>INSTITUTO DE EDUCACIÓN MEDIA SUPERIOR</v>
          </cell>
          <cell r="DF53" t="str">
            <v>NO</v>
          </cell>
          <cell r="DH53" t="str">
            <v>INSTITUTO DE EDUCACIÓN MEDIA SUPERIOR</v>
          </cell>
          <cell r="DI53" t="str">
            <v>NO</v>
          </cell>
        </row>
        <row r="54">
          <cell r="Y54" t="str">
            <v>INSTITUTO DE LA JUVENTUD DEL DF</v>
          </cell>
          <cell r="AJ54" t="str">
            <v>11CD01</v>
          </cell>
          <cell r="AK54" t="str">
            <v>INSTITUTO TÉCNICO DE FORMACIÓN POLICIAL</v>
          </cell>
          <cell r="AL54" t="str">
            <v>UNIDAD RESPONSABLE: 11 CD 01 INSTITUTO TÉCNICO DE FORMACIÓN POLICIAL</v>
          </cell>
          <cell r="AM54" t="str">
            <v>ITFPOL</v>
          </cell>
          <cell r="AU54" t="str">
            <v>050009</v>
          </cell>
          <cell r="AV54" t="str">
            <v>Coordinar políticas sectoriales</v>
          </cell>
          <cell r="AW54" t="str">
            <v>A/P</v>
          </cell>
          <cell r="DE54" t="str">
            <v>INSTITUTO DE FORMACIÓN PROFESIONAL</v>
          </cell>
          <cell r="DF54" t="str">
            <v>NO</v>
          </cell>
          <cell r="DH54" t="str">
            <v>INSTITUTO DE FORMACIÓN PROFESIONAL</v>
          </cell>
          <cell r="DI54" t="str">
            <v>NO</v>
          </cell>
        </row>
        <row r="55">
          <cell r="Y55" t="str">
            <v>INSTITUTO DE LAS MUJERES DEL DF</v>
          </cell>
          <cell r="AJ55" t="str">
            <v>11CD02</v>
          </cell>
          <cell r="AK55" t="str">
            <v>POLICÍA AUXILIAR DEL DF</v>
          </cell>
          <cell r="AL55" t="str">
            <v>UNIDAD RESPONSABLE: 11 CD 02 POLICÍA AUXILIAR DEL DF</v>
          </cell>
          <cell r="AM55" t="str">
            <v>PADF</v>
          </cell>
          <cell r="AO55" t="str">
            <v>01</v>
          </cell>
          <cell r="AR55" t="str">
            <v>ASAMBLEA LEGISLATIVA DEL DF</v>
          </cell>
          <cell r="AS55" t="str">
            <v>NO</v>
          </cell>
          <cell r="AU55" t="str">
            <v>050010</v>
          </cell>
          <cell r="AV55" t="str">
            <v>Coordinar las políticas delegacionales</v>
          </cell>
          <cell r="AW55" t="str">
            <v>A/P</v>
          </cell>
          <cell r="DE55" t="str">
            <v>INSTITUTO DE LA JUVENTUD DEL DF</v>
          </cell>
          <cell r="DF55" t="str">
            <v>NO</v>
          </cell>
          <cell r="DH55" t="str">
            <v>INSTITUTO DE LA JUVENTUD DEL DF</v>
          </cell>
          <cell r="DI55" t="str">
            <v>NO</v>
          </cell>
        </row>
        <row r="56">
          <cell r="Y56" t="str">
            <v>INSTITUTO DE VIVIENDA DEL DF</v>
          </cell>
          <cell r="AJ56" t="str">
            <v>11CD03</v>
          </cell>
          <cell r="AK56" t="str">
            <v>POLICÍA BANCARIA E INDUSTRIAL</v>
          </cell>
          <cell r="AL56" t="str">
            <v>UNIDAD RESPONSABLE: 11 CD 03 POLICÍA BANCARIA E INDUSTRIAL</v>
          </cell>
          <cell r="AM56" t="str">
            <v>PBI</v>
          </cell>
          <cell r="AO56" t="str">
            <v>02</v>
          </cell>
          <cell r="AR56" t="str">
            <v>AUTORIDAD DEL CENTRO HISTÓRICO</v>
          </cell>
          <cell r="AS56" t="str">
            <v>SÍ</v>
          </cell>
          <cell r="AU56" t="str">
            <v>050011</v>
          </cell>
          <cell r="AV56" t="str">
            <v>Evaluar la política de Desarrollo Social</v>
          </cell>
          <cell r="AW56" t="str">
            <v>Estudio</v>
          </cell>
          <cell r="DE56" t="str">
            <v>INSTITUTO DE LAS MUJERES DEL DF</v>
          </cell>
          <cell r="DF56" t="str">
            <v>NO</v>
          </cell>
          <cell r="DH56" t="str">
            <v>INSTITUTO DE LAS MUJERES DEL DF</v>
          </cell>
          <cell r="DI56" t="str">
            <v>NO</v>
          </cell>
        </row>
        <row r="57">
          <cell r="Y57" t="str">
            <v>INSTITUTO ELECTORAL DEL DF</v>
          </cell>
          <cell r="AJ57" t="str">
            <v>11PDPA</v>
          </cell>
          <cell r="AK57" t="str">
            <v>CAJA DE PREVISIÓN DE LA POLICÍA AUXILIAR DEL DF</v>
          </cell>
          <cell r="AL57" t="str">
            <v>UNIDAD RESPONSABLE: 11 PD PA CAJA DE PREVISIÓN DE LA POLICÍA AUXILIAR DEL DF</v>
          </cell>
          <cell r="AM57" t="str">
            <v>CAPREPA</v>
          </cell>
          <cell r="AO57" t="str">
            <v>03</v>
          </cell>
          <cell r="AR57" t="str">
            <v>CAJA DE PREVISIÓN DE LA POLICÍA AUXILIAR DEL DF</v>
          </cell>
          <cell r="AS57" t="str">
            <v>NO</v>
          </cell>
          <cell r="AU57" t="str">
            <v>050012</v>
          </cell>
          <cell r="AV57" t="str">
            <v>Realizar acciones de innovación tecnológica</v>
          </cell>
          <cell r="AW57" t="str">
            <v>Acción</v>
          </cell>
          <cell r="DE57" t="str">
            <v>INSTITUTO DE VIVIENDA DEL DF</v>
          </cell>
          <cell r="DF57" t="str">
            <v>SÍ</v>
          </cell>
          <cell r="DH57" t="str">
            <v>INSTITUTO DE VIVIENDA DEL DF</v>
          </cell>
          <cell r="DI57" t="str">
            <v>NO</v>
          </cell>
        </row>
        <row r="58">
          <cell r="Y58" t="str">
            <v>INSTITUTO TÉCNICO DE FORMACIÓN POLICIAL</v>
          </cell>
          <cell r="AJ58" t="str">
            <v>12C001</v>
          </cell>
          <cell r="AK58" t="str">
            <v>OFICIALÍA MAYOR</v>
          </cell>
          <cell r="AL58" t="str">
            <v>UNIDAD RESPONSABLE: 12 C0 01 OFICIALÍA MAYOR</v>
          </cell>
          <cell r="AM58" t="str">
            <v>OFICIALIA</v>
          </cell>
          <cell r="AO58" t="str">
            <v>04</v>
          </cell>
          <cell r="AR58" t="str">
            <v>CAJA DE PREVISIÓN DE LA POLICÍA PREVENTIVA</v>
          </cell>
          <cell r="AS58" t="str">
            <v>NO</v>
          </cell>
          <cell r="AU58" t="str">
            <v>050013</v>
          </cell>
          <cell r="AV58" t="str">
            <v>Fortalecer y establecer enlaces institucionales con las autoridades de los gobiernos municipales</v>
          </cell>
          <cell r="AW58" t="str">
            <v>Acción</v>
          </cell>
          <cell r="DE58" t="str">
            <v>INSTITUTO ELECTORAL DEL DF</v>
          </cell>
          <cell r="DF58" t="str">
            <v>NO</v>
          </cell>
          <cell r="DH58" t="str">
            <v>INSTITUTO ELECTORAL DEL DF</v>
          </cell>
          <cell r="DI58" t="str">
            <v>SÍ</v>
          </cell>
        </row>
        <row r="59">
          <cell r="Y59" t="str">
            <v>JEFATURA DE GOBIERNO DEL DF</v>
          </cell>
          <cell r="AJ59" t="str">
            <v>12P0DE</v>
          </cell>
          <cell r="AK59" t="str">
            <v>FONDO DE DESARROLLO ECONÓMICO DEL DF</v>
          </cell>
          <cell r="AL59" t="str">
            <v>UNIDAD RESPONSABLE: 12 P0 DE FONDO DE DESARROLLO ECONÓMICO DEL DF</v>
          </cell>
          <cell r="AM59" t="str">
            <v>FONDECO</v>
          </cell>
          <cell r="AO59" t="str">
            <v>05</v>
          </cell>
          <cell r="AR59" t="str">
            <v>CAJA DE PREVISIÓN PARA TRABAJADORES A LISTA DE RAYA DEL GDF</v>
          </cell>
          <cell r="AS59" t="str">
            <v>NO</v>
          </cell>
          <cell r="AU59" t="str">
            <v>050059</v>
          </cell>
          <cell r="AV59" t="str">
            <v>Otorgar servicios de apoyo administrativo</v>
          </cell>
          <cell r="AW59" t="str">
            <v>A/P</v>
          </cell>
          <cell r="DE59" t="str">
            <v>INSTITUTO TÉCNICO DE FORMACIÓN POLICIAL</v>
          </cell>
          <cell r="DF59" t="str">
            <v>NO</v>
          </cell>
          <cell r="DH59" t="str">
            <v>INSTITUTO TÉCNICO DE FORMACIÓN POLICIAL</v>
          </cell>
          <cell r="DI59" t="str">
            <v>NO</v>
          </cell>
        </row>
        <row r="60">
          <cell r="Y60" t="str">
            <v>JUNTA LOCAL DE CONCILIACIÓN Y ARBITRAJE DEL DF</v>
          </cell>
          <cell r="AJ60" t="str">
            <v>12PDLR</v>
          </cell>
          <cell r="AK60" t="str">
            <v>CAJA DE PREVISIÓN PARA TRABAJADORES A LISTA DE RAYA DEL GDF</v>
          </cell>
          <cell r="AL60" t="str">
            <v>UNIDAD RESPONSABLE: 12 PD LR CAJA DE PREVISIÓN PARA TRABAJADORES A LISTA DE RAYA DEL GDF</v>
          </cell>
          <cell r="AM60" t="str">
            <v>CAPTRALIR</v>
          </cell>
          <cell r="AO60" t="str">
            <v>06</v>
          </cell>
          <cell r="AR60" t="str">
            <v>COMISIÓN DE DERECHOS HUMANOS DEL DF</v>
          </cell>
          <cell r="AS60" t="str">
            <v>NO</v>
          </cell>
          <cell r="AU60" t="str">
            <v>050060</v>
          </cell>
          <cell r="AV60" t="str">
            <v>Cubrir compromisos pendientes de acciones realizadas en ejercicios anteriores</v>
          </cell>
          <cell r="AW60" t="str">
            <v>S/N</v>
          </cell>
          <cell r="DE60" t="str">
            <v>JEFATURA DE GOBIERNO DEL DF</v>
          </cell>
          <cell r="DF60" t="str">
            <v>NO</v>
          </cell>
          <cell r="DH60" t="str">
            <v>JEFATURA DE GOBIERNO DEL DF</v>
          </cell>
          <cell r="DI60" t="str">
            <v>NO</v>
          </cell>
        </row>
        <row r="61">
          <cell r="Y61" t="str">
            <v>METROBÚS</v>
          </cell>
          <cell r="AJ61" t="str">
            <v>12PDPP</v>
          </cell>
          <cell r="AK61" t="str">
            <v>CAJA DE PREVISIÓN DE LA POLICÍA PREVENTIVA</v>
          </cell>
          <cell r="AL61" t="str">
            <v>UNIDAD RESPONSABLE: 12 PD PP CAJA DE PREVISIÓN DE LA POLICÍA PREVENTIVA</v>
          </cell>
          <cell r="AM61" t="str">
            <v>CAPREPOLI</v>
          </cell>
          <cell r="AO61" t="str">
            <v>07</v>
          </cell>
          <cell r="AR61" t="str">
            <v>CONSEJERÍA JURÍDICA Y SERVICIOS LEGALES</v>
          </cell>
          <cell r="AS61" t="str">
            <v>SÍ</v>
          </cell>
          <cell r="AU61" t="str">
            <v>051109</v>
          </cell>
          <cell r="AV61" t="str">
            <v>Coordinar políticas sectoriales</v>
          </cell>
          <cell r="AW61" t="str">
            <v>A/P</v>
          </cell>
          <cell r="DE61" t="str">
            <v>JUNTA LOCAL DE CONCILIACIÓN Y ARBITRAJE DEL DF</v>
          </cell>
          <cell r="DF61" t="str">
            <v>NO</v>
          </cell>
          <cell r="DH61" t="str">
            <v>JUNTA LOCAL DE CONCILIACIÓN Y ARBITRAJE DEL DF</v>
          </cell>
          <cell r="DI61" t="str">
            <v>NO</v>
          </cell>
        </row>
        <row r="62">
          <cell r="Y62" t="str">
            <v>OFICIALÍA MAYOR</v>
          </cell>
          <cell r="AJ62" t="str">
            <v>12PECM</v>
          </cell>
          <cell r="AK62" t="str">
            <v>CORPORACIÓN MEXICANA DE IMPRESIÓN S.A. DE C.V.</v>
          </cell>
          <cell r="AL62" t="str">
            <v>UNIDAD RESPONSABLE: 12 PE CM CORPORACIÓN MEXICANA DE IMPRESIÓN S.A. DE C.V.</v>
          </cell>
          <cell r="AM62" t="str">
            <v>COMISA</v>
          </cell>
          <cell r="AO62" t="str">
            <v>08</v>
          </cell>
          <cell r="AR62" t="str">
            <v>CONSEJO DE EVALUACIÓN DEL DESARROLLO SOCIAL DEL DF</v>
          </cell>
          <cell r="AS62" t="str">
            <v>NO</v>
          </cell>
          <cell r="AU62" t="str">
            <v>060001</v>
          </cell>
          <cell r="AV62" t="str">
            <v>Cubrir el servicio de la deuda</v>
          </cell>
          <cell r="AW62" t="str">
            <v>A/P</v>
          </cell>
          <cell r="DE62" t="str">
            <v>METROBÚS</v>
          </cell>
          <cell r="DF62" t="str">
            <v>NO</v>
          </cell>
          <cell r="DH62" t="str">
            <v>METROBÚS</v>
          </cell>
          <cell r="DI62" t="str">
            <v>NO</v>
          </cell>
        </row>
        <row r="63">
          <cell r="Y63" t="str">
            <v>POLICÍA AUXILIAR DEL DF</v>
          </cell>
          <cell r="AJ63" t="str">
            <v>12PESM</v>
          </cell>
          <cell r="AK63" t="str">
            <v>SERVICIOS METROPOLITANOS  S.A. DE C.V.</v>
          </cell>
          <cell r="AL63" t="str">
            <v>UNIDAD RESPONSABLE: 12 PE SM SERVICIOS METROPOLITANOS  S.A. DE C.V.</v>
          </cell>
          <cell r="AM63" t="str">
            <v>SERVIMET</v>
          </cell>
          <cell r="AO63" t="str">
            <v>09</v>
          </cell>
          <cell r="AR63" t="str">
            <v>CONSEJO DE LA JUDICATURA DEL DF</v>
          </cell>
          <cell r="AS63" t="str">
            <v>NO</v>
          </cell>
          <cell r="AU63" t="str">
            <v>060002</v>
          </cell>
          <cell r="AV63" t="str">
            <v>Operar el sistema recaudatorio del Distrito Federal</v>
          </cell>
          <cell r="AW63" t="str">
            <v>Acción</v>
          </cell>
          <cell r="DE63" t="str">
            <v>OFICIALÍA MAYOR</v>
          </cell>
          <cell r="DF63" t="str">
            <v>NO</v>
          </cell>
          <cell r="DH63" t="str">
            <v>OFICIALÍA MAYOR</v>
          </cell>
          <cell r="DI63" t="str">
            <v>NO</v>
          </cell>
        </row>
        <row r="64">
          <cell r="Y64" t="str">
            <v>POLICÍA BANCARIA E INDUSTRIAL</v>
          </cell>
          <cell r="AJ64" t="str">
            <v>12PFCX</v>
          </cell>
          <cell r="AK64" t="str">
            <v>FIDEICOMISO PÚBLICO COMPLEJO AMBIENTAL "XOCHIMILCO"</v>
          </cell>
          <cell r="AL64" t="str">
            <v>UNIDAD RESPONSABLE: 12 PF CX FIDEICOMISO PÚBLICO COMPLEJO AMBIENTAL "XOCHIMILCO"</v>
          </cell>
          <cell r="AM64" t="str">
            <v>FIDXOCH</v>
          </cell>
          <cell r="AO64" t="str">
            <v>10</v>
          </cell>
          <cell r="AR64" t="str">
            <v>CONTADURÍA MAYOR DE HACIENDA DE LA ALDF</v>
          </cell>
          <cell r="AS64" t="str">
            <v>NO</v>
          </cell>
          <cell r="AU64" t="str">
            <v>060003</v>
          </cell>
          <cell r="AV64" t="str">
            <v>Defender y representar al Gobierno del Distrito Federal en materia fiscal y hacendaria</v>
          </cell>
          <cell r="AW64" t="str">
            <v>Acción</v>
          </cell>
          <cell r="DE64" t="str">
            <v>POLICÍA AUXILIAR DEL DF</v>
          </cell>
          <cell r="DF64" t="str">
            <v>NO</v>
          </cell>
          <cell r="DH64" t="str">
            <v>POLICÍA AUXILIAR DEL DF</v>
          </cell>
          <cell r="DI64" t="str">
            <v>NO</v>
          </cell>
        </row>
        <row r="65">
          <cell r="Y65" t="str">
            <v>PROCURADURÍA AMBIENTAL Y DEL ORDENAMIENTO TERRITORIAL DEL DF</v>
          </cell>
          <cell r="AJ65" t="str">
            <v>13C001</v>
          </cell>
          <cell r="AK65" t="str">
            <v>CONTRALORÍA GENERAL</v>
          </cell>
          <cell r="AL65" t="str">
            <v>UNIDAD RESPONSABLE: 13 C0 01 CONTRALORÍA GENERAL</v>
          </cell>
          <cell r="AM65" t="str">
            <v>CONTRALORIA</v>
          </cell>
          <cell r="AO65" t="str">
            <v>11</v>
          </cell>
          <cell r="AR65" t="str">
            <v>CONTRALORÍA GENERAL</v>
          </cell>
          <cell r="AS65" t="str">
            <v>SÍ</v>
          </cell>
          <cell r="AU65" t="str">
            <v>060004</v>
          </cell>
          <cell r="AV65" t="str">
            <v>Integrar y presentar el Presupuesto de Egresos y Programa Operativo Anual de la Administración Pública</v>
          </cell>
          <cell r="AW65" t="str">
            <v>A/P</v>
          </cell>
          <cell r="DE65" t="str">
            <v>POLICÍA BANCARIA E INDUSTRIAL</v>
          </cell>
          <cell r="DF65" t="str">
            <v>NO</v>
          </cell>
          <cell r="DH65" t="str">
            <v>POLICÍA BANCARIA E INDUSTRIAL</v>
          </cell>
          <cell r="DI65" t="str">
            <v>NO</v>
          </cell>
        </row>
        <row r="66">
          <cell r="Y66" t="str">
            <v>PROCURADURÍA GENERAL DE JUSTICIA DEL DF</v>
          </cell>
          <cell r="AJ66" t="str">
            <v>14C000</v>
          </cell>
          <cell r="AK66" t="str">
            <v>PROCURADURÍA GENERAL DE JUSTICIA DEL DF</v>
          </cell>
          <cell r="AL66" t="str">
            <v>UNIDAD RESPONSABLE: 14 C0 00 PROCURADURÍA GENERAL DE JUSTICIA DEL DF</v>
          </cell>
          <cell r="AM66" t="str">
            <v>PGJDF</v>
          </cell>
          <cell r="AO66" t="str">
            <v>12</v>
          </cell>
          <cell r="AR66" t="str">
            <v>CORPORACIÓN MEXICANA DE IMPRESIÓN S.A. DE C.V.</v>
          </cell>
          <cell r="AS66" t="str">
            <v>NO</v>
          </cell>
          <cell r="AU66" t="str">
            <v>060005</v>
          </cell>
          <cell r="AV66" t="str">
            <v>Operar fondos y manejo de deuda del Distrito Federal</v>
          </cell>
          <cell r="AW66" t="str">
            <v>A/P</v>
          </cell>
          <cell r="DE66" t="str">
            <v>PROCURADURÍA AMBIENTAL Y DEL ORDENAMIENTO TERRITORIAL DEL DF</v>
          </cell>
          <cell r="DF66" t="str">
            <v>NO</v>
          </cell>
          <cell r="DH66" t="str">
            <v>PROCURADURÍA AMBIENTAL Y DEL ORDENAMIENTO TERRITORIAL DEL DF</v>
          </cell>
          <cell r="DI66" t="str">
            <v>NO</v>
          </cell>
        </row>
        <row r="67">
          <cell r="Y67" t="str">
            <v>PROCURADURÍA SOCIAL DEL DF</v>
          </cell>
          <cell r="AJ67" t="str">
            <v>14CD01</v>
          </cell>
          <cell r="AK67" t="str">
            <v>INSTITUTO DE FORMACIÓN PROFESIONAL</v>
          </cell>
          <cell r="AL67" t="str">
            <v>UNIDAD RESPONSABLE: 14 CD 01 INSTITUTO DE FORMACIÓN PROFESIONAL</v>
          </cell>
          <cell r="AM67" t="str">
            <v>IFP</v>
          </cell>
          <cell r="AO67" t="str">
            <v>13</v>
          </cell>
          <cell r="AR67" t="str">
            <v>DELEGACIÓN ÁLVARO OBREGÓN</v>
          </cell>
          <cell r="AS67" t="str">
            <v>SÍ</v>
          </cell>
          <cell r="AU67" t="str">
            <v>060006</v>
          </cell>
          <cell r="AV67" t="str">
            <v>Recuperar créditos financieros otorgados por el Gobierno del Distrito Federal</v>
          </cell>
          <cell r="AW67" t="str">
            <v>Millones de pesos</v>
          </cell>
          <cell r="DE67" t="str">
            <v>PROCURADURÍA GENERAL DE JUSTICIA DEL DF</v>
          </cell>
          <cell r="DF67" t="str">
            <v>NO</v>
          </cell>
          <cell r="DH67" t="str">
            <v>PROCURADURÍA GENERAL DE JUSTICIA DEL DF</v>
          </cell>
          <cell r="DI67" t="str">
            <v>NO</v>
          </cell>
        </row>
        <row r="68">
          <cell r="Y68" t="str">
            <v>RED DE TRANSPORTE DE PASAJEROS DEL DF</v>
          </cell>
          <cell r="AJ68" t="str">
            <v>14P0AV</v>
          </cell>
          <cell r="AK68" t="str">
            <v>FONDO PARA LA ATENCIÓN Y APOYO A LAS VÍCTIMAS DEL DELITO</v>
          </cell>
          <cell r="AL68" t="str">
            <v>UNIDAD RESPONSABLE: 14 P0 AV FONDO PARA LA ATENCIÓN Y APOYO A LAS VÍCTIMAS DEL DELITO</v>
          </cell>
          <cell r="AM68" t="str">
            <v>FAAVID</v>
          </cell>
          <cell r="AO68" t="str">
            <v>14</v>
          </cell>
          <cell r="AR68" t="str">
            <v>DELEGACIÓN AZCAPOTZALCO</v>
          </cell>
          <cell r="AS68" t="str">
            <v>SÍ</v>
          </cell>
          <cell r="AU68" t="str">
            <v>060007</v>
          </cell>
          <cell r="AV68" t="str">
            <v>Elaborar y difundir documentos financieros de rendición de cuentas</v>
          </cell>
          <cell r="AW68" t="str">
            <v>Documento</v>
          </cell>
          <cell r="DE68" t="str">
            <v>PROCURADURÍA SOCIAL DEL DF</v>
          </cell>
          <cell r="DF68" t="str">
            <v>NO</v>
          </cell>
          <cell r="DH68" t="str">
            <v>PROCURADURÍA SOCIAL DEL DF</v>
          </cell>
          <cell r="DI68" t="str">
            <v>NO</v>
          </cell>
        </row>
        <row r="69">
          <cell r="Y69" t="str">
            <v>SECRETARÍA DE CULTURA</v>
          </cell>
          <cell r="AJ69" t="str">
            <v>14P0FS</v>
          </cell>
          <cell r="AK69" t="str">
            <v>FONDO DE SEGURIDAD PÚBLICA DEL DF</v>
          </cell>
          <cell r="AL69" t="str">
            <v>UNIDAD RESPONSABLE: 14 P0 FS FONDO DE SEGURIDAD PÚBLICA DEL DF</v>
          </cell>
          <cell r="AM69" t="str">
            <v>FOSEGDF</v>
          </cell>
          <cell r="AO69" t="str">
            <v>15</v>
          </cell>
          <cell r="AR69" t="str">
            <v>DELEGACIÓN BENITO JUÁREZ</v>
          </cell>
          <cell r="AS69" t="str">
            <v>SÍ</v>
          </cell>
          <cell r="AU69" t="str">
            <v>060008</v>
          </cell>
          <cell r="AV69" t="str">
            <v>Devolver ingresos percibidos indebidamente en ejercicios fiscales anteriores</v>
          </cell>
          <cell r="AW69" t="str">
            <v>A/P</v>
          </cell>
          <cell r="DE69" t="str">
            <v>RED DE TRANSPORTE DE PASAJEROS DEL DF</v>
          </cell>
          <cell r="DF69" t="str">
            <v>NO</v>
          </cell>
          <cell r="DH69" t="str">
            <v>RED DE TRANSPORTE DE PASAJEROS DEL DF</v>
          </cell>
          <cell r="DI69" t="str">
            <v>NO</v>
          </cell>
        </row>
        <row r="70">
          <cell r="Y70" t="str">
            <v>SECRETARÍA DE DESARROLLO ECONÓMICO</v>
          </cell>
          <cell r="AJ70" t="str">
            <v>15C000</v>
          </cell>
          <cell r="AK70" t="str">
            <v>FONDO DE COINVERSIÓN</v>
          </cell>
          <cell r="AL70" t="str">
            <v>UNIDAD RESPONSABLE: 15 C0 00 FONDO DE COINVERSIÓN</v>
          </cell>
          <cell r="AM70" t="str">
            <v>FONCOI</v>
          </cell>
          <cell r="AO70" t="str">
            <v>16</v>
          </cell>
          <cell r="AR70" t="str">
            <v>DELEGACIÓN COYOACÁN</v>
          </cell>
          <cell r="AS70" t="str">
            <v>SÍ</v>
          </cell>
          <cell r="AU70" t="str">
            <v>060009</v>
          </cell>
          <cell r="AV70" t="str">
            <v>Ampliar, actualizar, depurar y controlarlos padrones cartográfico catastral</v>
          </cell>
          <cell r="AW70" t="str">
            <v>Acción</v>
          </cell>
          <cell r="DE70" t="str">
            <v>SECRETARÍA DE CULTURA</v>
          </cell>
          <cell r="DF70" t="str">
            <v>NO</v>
          </cell>
          <cell r="DH70" t="str">
            <v>SECRETARÍA DE CULTURA</v>
          </cell>
          <cell r="DI70" t="str">
            <v>NO</v>
          </cell>
        </row>
        <row r="71">
          <cell r="Y71" t="str">
            <v>SECRETARÍA DE DESARROLLO RURAL Y EQUIDAD PARA LAS COMUNIDADES</v>
          </cell>
          <cell r="AJ71" t="str">
            <v>16C000</v>
          </cell>
          <cell r="AK71" t="str">
            <v>DEUDA PÚBLICA DEL DF</v>
          </cell>
          <cell r="AL71" t="str">
            <v>UNIDAD RESPONSABLE: 16 C0 00 DEUDA PÚBLICA DEL DF</v>
          </cell>
          <cell r="AM71" t="str">
            <v>DEUDA</v>
          </cell>
          <cell r="AO71" t="str">
            <v>17</v>
          </cell>
          <cell r="AR71" t="str">
            <v>DELEGACIÓN CUAJIMALPA DE MORELOS</v>
          </cell>
          <cell r="AS71" t="str">
            <v>SÍ</v>
          </cell>
          <cell r="AU71" t="str">
            <v>060010</v>
          </cell>
          <cell r="AV71" t="str">
            <v>Establecer lineamientos, políticas de gasto y estrategias para vincular el proceso de Programación-Presupuestación al Sistema de Planeación</v>
          </cell>
          <cell r="AW71" t="str">
            <v>A/P</v>
          </cell>
          <cell r="DE71" t="str">
            <v>SECRETARÍA DE DESARROLLO ECONÓMICO</v>
          </cell>
          <cell r="DF71" t="str">
            <v>NO</v>
          </cell>
          <cell r="DH71" t="str">
            <v>SECRETARÍA DE DESARROLLO ECONÓMICO</v>
          </cell>
          <cell r="DI71" t="str">
            <v>NO</v>
          </cell>
        </row>
        <row r="72">
          <cell r="Y72" t="str">
            <v>SECRETARÍA DE DESARROLLO SOCIAL</v>
          </cell>
          <cell r="AJ72" t="str">
            <v>17L000</v>
          </cell>
          <cell r="AK72" t="str">
            <v>ASAMBLEA LEGISLATIVA DEL DF</v>
          </cell>
          <cell r="AL72" t="str">
            <v>UNIDAD RESPONSABLE: 17 L0 00 ASAMBLEA LEGISLATIVA DEL DF</v>
          </cell>
          <cell r="AM72" t="str">
            <v>ALDF</v>
          </cell>
          <cell r="AO72" t="str">
            <v>18</v>
          </cell>
          <cell r="AR72" t="str">
            <v>DELEGACIÓN CUAUHTÉMOC</v>
          </cell>
          <cell r="AS72" t="str">
            <v>SÍ</v>
          </cell>
          <cell r="AU72" t="str">
            <v>060011</v>
          </cell>
          <cell r="AV72" t="str">
            <v>Llevar a cabo la administración financiera de la hacienda pública</v>
          </cell>
          <cell r="AW72" t="str">
            <v>A/P</v>
          </cell>
          <cell r="DE72" t="str">
            <v>SECRETARÍA DE DESARROLLO RURAL Y EQUIDAD PARA LAS COMUNIDADES</v>
          </cell>
          <cell r="DF72" t="str">
            <v>NO</v>
          </cell>
          <cell r="DH72" t="str">
            <v>SECRETARÍA DE DESARROLLO RURAL Y EQUIDAD PARA LAS COMUNIDADES</v>
          </cell>
          <cell r="DI72" t="str">
            <v>NO</v>
          </cell>
        </row>
        <row r="73">
          <cell r="Y73" t="str">
            <v>SECRETARÍA DE DESARROLLO URBANO Y VIVIENDA</v>
          </cell>
          <cell r="AJ73" t="str">
            <v>18L000</v>
          </cell>
          <cell r="AK73" t="str">
            <v>CONTADURÍA MAYOR DE HACIENDA DE LA ALDF</v>
          </cell>
          <cell r="AL73" t="str">
            <v>UNIDAD RESPONSABLE: 18 L0 00 CONTADURÍA MAYOR DE HACIENDA DE LA ALDF</v>
          </cell>
          <cell r="AM73" t="str">
            <v>CMHALDF</v>
          </cell>
          <cell r="AO73" t="str">
            <v>19</v>
          </cell>
          <cell r="AR73" t="str">
            <v>DELEGACIÓN GUSTAVO A. MADERO</v>
          </cell>
          <cell r="AS73" t="str">
            <v>SÍ</v>
          </cell>
          <cell r="AU73" t="str">
            <v>060012</v>
          </cell>
          <cell r="AV73" t="str">
            <v>Programar y realizar auditorias directas a contribuyentes</v>
          </cell>
          <cell r="AW73" t="str">
            <v>Acción</v>
          </cell>
          <cell r="DE73" t="str">
            <v>SECRETARÍA DE DESARROLLO SOCIAL</v>
          </cell>
          <cell r="DF73" t="str">
            <v>NO</v>
          </cell>
          <cell r="DH73" t="str">
            <v>SECRETARÍA DE DESARROLLO SOCIAL</v>
          </cell>
          <cell r="DI73" t="str">
            <v>NO</v>
          </cell>
        </row>
        <row r="74">
          <cell r="Y74" t="str">
            <v>SECRETARÍA DE EDUCACIÓN</v>
          </cell>
          <cell r="AJ74" t="str">
            <v>19J000</v>
          </cell>
          <cell r="AK74" t="str">
            <v>TRIBUNAL SUPERIOR DE JUSTICIA DEL DF</v>
          </cell>
          <cell r="AL74" t="str">
            <v>UNIDAD RESPONSABLE: 19 J0 00 TRIBUNAL SUPERIOR DE JUSTICIA DEL DF</v>
          </cell>
          <cell r="AM74" t="str">
            <v>TSJDF</v>
          </cell>
          <cell r="AO74" t="str">
            <v>20</v>
          </cell>
          <cell r="AR74" t="str">
            <v>DELEGACIÓN IZTACALCO</v>
          </cell>
          <cell r="AS74" t="str">
            <v>SÍ</v>
          </cell>
          <cell r="AU74" t="str">
            <v>060013</v>
          </cell>
          <cell r="AV74" t="str">
            <v>Diseñar e instrumentar la política fiscal del Gobierno del Distrito Federal</v>
          </cell>
          <cell r="AW74" t="str">
            <v>Acción</v>
          </cell>
          <cell r="DE74" t="str">
            <v>SECRETARÍA DE DESARROLLO URBANO Y VIVIENDA</v>
          </cell>
          <cell r="DF74" t="str">
            <v>NO</v>
          </cell>
          <cell r="DH74" t="str">
            <v>SECRETARÍA DE DESARROLLO URBANO Y VIVIENDA</v>
          </cell>
          <cell r="DI74" t="str">
            <v>NO</v>
          </cell>
        </row>
        <row r="75">
          <cell r="Y75" t="str">
            <v>SECRETARÍA DE FINANZAS</v>
          </cell>
          <cell r="AJ75" t="str">
            <v>20J000</v>
          </cell>
          <cell r="AK75" t="str">
            <v>CONSEJO DE LA JUDICATURA DEL DF</v>
          </cell>
          <cell r="AL75" t="str">
            <v>UNIDAD RESPONSABLE: 20 J0 00 CONSEJO DE LA JUDICATURA DEL DF</v>
          </cell>
          <cell r="AM75" t="str">
            <v>CJDF</v>
          </cell>
          <cell r="AO75" t="str">
            <v>21</v>
          </cell>
          <cell r="AR75" t="str">
            <v>DELEGACIÓN IZTAPALAPA</v>
          </cell>
          <cell r="AS75" t="str">
            <v>SÍ</v>
          </cell>
          <cell r="AU75" t="str">
            <v>060014</v>
          </cell>
          <cell r="AV75" t="str">
            <v>Registrar el ejercicio del gasto del Gobierno del Distrito Federal</v>
          </cell>
          <cell r="AW75" t="str">
            <v>A/P</v>
          </cell>
          <cell r="DE75" t="str">
            <v>SECRETARÍA DE EDUCACIÓN</v>
          </cell>
          <cell r="DF75" t="str">
            <v>NO</v>
          </cell>
          <cell r="DH75" t="str">
            <v>SECRETARÍA DE EDUCACIÓN</v>
          </cell>
          <cell r="DI75" t="str">
            <v>SÍ</v>
          </cell>
        </row>
        <row r="76">
          <cell r="Y76" t="str">
            <v>SECRETARÍA DE GOBIERNO</v>
          </cell>
          <cell r="AJ76" t="str">
            <v>21A000</v>
          </cell>
          <cell r="AK76" t="str">
            <v>TRIBUNAL DE LO CONTENCIOSO ADMINISTRATIVO DEL DF</v>
          </cell>
          <cell r="AL76" t="str">
            <v>UNIDAD RESPONSABLE: 21 A0 00 TRIBUNAL DE LO CONTENCIOSO ADMINISTRATIVO DEL DF</v>
          </cell>
          <cell r="AM76" t="str">
            <v>TCADF</v>
          </cell>
          <cell r="AO76" t="str">
            <v>22</v>
          </cell>
          <cell r="AR76" t="str">
            <v>DELEGACIÓN MAGDALENA CONTRERAS</v>
          </cell>
          <cell r="AS76" t="str">
            <v>SÍ</v>
          </cell>
          <cell r="AU76" t="str">
            <v>060015</v>
          </cell>
          <cell r="AV76" t="str">
            <v>Realizar acciones de inteligencia financiera</v>
          </cell>
          <cell r="AW76" t="str">
            <v>Acción</v>
          </cell>
          <cell r="DE76" t="str">
            <v>SECRETARÍA DE FINANZAS</v>
          </cell>
          <cell r="DF76" t="str">
            <v>NO</v>
          </cell>
          <cell r="DH76" t="str">
            <v>SECRETARÍA DE FINANZAS</v>
          </cell>
          <cell r="DI76" t="str">
            <v>NO</v>
          </cell>
        </row>
        <row r="77">
          <cell r="Y77" t="str">
            <v>SECRETARÍA DE MEDIO AMBIENTE</v>
          </cell>
          <cell r="AJ77" t="str">
            <v>22A000</v>
          </cell>
          <cell r="AK77" t="str">
            <v>JUNTA LOCAL DE CONCILIACIÓN Y ARBITRAJE DEL DF</v>
          </cell>
          <cell r="AL77" t="str">
            <v>UNIDAD RESPONSABLE: 22 A0 00 JUNTA LOCAL DE CONCILIACIÓN Y ARBITRAJE DEL DF</v>
          </cell>
          <cell r="AM77" t="str">
            <v>JLCA</v>
          </cell>
          <cell r="AO77" t="str">
            <v>23</v>
          </cell>
          <cell r="AR77" t="str">
            <v>DELEGACIÓN MIGUEL HIDALGO</v>
          </cell>
          <cell r="AS77" t="str">
            <v>SÍ</v>
          </cell>
          <cell r="AU77" t="str">
            <v>060016</v>
          </cell>
          <cell r="AV77" t="str">
            <v>Operar los sistemas de operación de pagos y de registro presupuestal del Gobierno del Distrito Federal</v>
          </cell>
          <cell r="AW77" t="str">
            <v>Acción</v>
          </cell>
          <cell r="DE77" t="str">
            <v>SECRETARÍA DE GOBIERNO</v>
          </cell>
          <cell r="DF77" t="str">
            <v>NO</v>
          </cell>
          <cell r="DH77" t="str">
            <v>SECRETARÍA DE GOBIERNO</v>
          </cell>
          <cell r="DI77" t="str">
            <v>NO</v>
          </cell>
        </row>
        <row r="78">
          <cell r="Y78" t="str">
            <v>SECRETARÍA DE OBRAS Y SERVICIOS</v>
          </cell>
          <cell r="AJ78" t="str">
            <v>23A000</v>
          </cell>
          <cell r="AK78" t="str">
            <v>COMISIÓN DE DERECHOS HUMANOS DEL DF</v>
          </cell>
          <cell r="AL78" t="str">
            <v>UNIDAD RESPONSABLE: 23 A0 00 COMISIÓN DE DERECHOS HUMANOS DEL DF</v>
          </cell>
          <cell r="AM78" t="str">
            <v>CDHDF</v>
          </cell>
          <cell r="AO78" t="str">
            <v>24</v>
          </cell>
          <cell r="AR78" t="str">
            <v>DELEGACIÓN MILPA ALTA</v>
          </cell>
          <cell r="AS78" t="str">
            <v>SÍ</v>
          </cell>
          <cell r="AU78" t="str">
            <v>060017</v>
          </cell>
          <cell r="AV78" t="str">
            <v>Brindar servicios de apoyo en las administraciones tributarias y en los edificios administrativos</v>
          </cell>
          <cell r="AW78" t="str">
            <v>A/P</v>
          </cell>
          <cell r="DE78" t="str">
            <v>SECRETARÍA DE MEDIO AMBIENTE</v>
          </cell>
          <cell r="DF78" t="str">
            <v>NO</v>
          </cell>
          <cell r="DH78" t="str">
            <v>SECRETARÍA DE MEDIO AMBIENTE</v>
          </cell>
          <cell r="DI78" t="str">
            <v>NO</v>
          </cell>
        </row>
        <row r="79">
          <cell r="Y79" t="str">
            <v>SECRETARÍA DE PROTECCIÓN CIVIL</v>
          </cell>
          <cell r="AJ79" t="str">
            <v>24A000</v>
          </cell>
          <cell r="AK79" t="str">
            <v>INSTITUTO ELECTORAL DEL DF</v>
          </cell>
          <cell r="AL79" t="str">
            <v>UNIDAD RESPONSABLE: 24 A0 00 INSTITUTO ELECTORAL DEL DF</v>
          </cell>
          <cell r="AM79" t="str">
            <v>IEDF</v>
          </cell>
          <cell r="AO79" t="str">
            <v>25</v>
          </cell>
          <cell r="AR79" t="str">
            <v>DELEGACIÓN TLÁHUAC</v>
          </cell>
          <cell r="AS79" t="str">
            <v>SÍ</v>
          </cell>
          <cell r="AU79" t="str">
            <v>060018</v>
          </cell>
          <cell r="AV79" t="str">
            <v>Combatir el tráfico ilegal de mercancías y vehículos de procedencia extranjera en el distrito federal</v>
          </cell>
          <cell r="AW79" t="str">
            <v>Acción</v>
          </cell>
          <cell r="DE79" t="str">
            <v>SECRETARÍA DE OBRAS Y SERVICIOS</v>
          </cell>
          <cell r="DF79" t="str">
            <v>NO</v>
          </cell>
          <cell r="DH79" t="str">
            <v>SECRETARÍA DE OBRAS Y SERVICIOS</v>
          </cell>
          <cell r="DI79" t="str">
            <v>NO</v>
          </cell>
        </row>
        <row r="80">
          <cell r="Y80" t="str">
            <v>SECRETARÍA DE SALUD</v>
          </cell>
          <cell r="AJ80" t="str">
            <v>25C001</v>
          </cell>
          <cell r="AK80" t="str">
            <v>CONSEJERÍA JURÍDICA Y SERVICIOS LEGALES</v>
          </cell>
          <cell r="AL80" t="str">
            <v>UNIDAD RESPONSABLE: 25 C0 01 CONSEJERÍA JURÍDICA Y SERVICIOS LEGALES</v>
          </cell>
          <cell r="AM80" t="str">
            <v>CJSL</v>
          </cell>
          <cell r="AO80" t="str">
            <v>26</v>
          </cell>
          <cell r="AR80" t="str">
            <v>DELEGACIÓN TLALPAN</v>
          </cell>
          <cell r="AS80" t="str">
            <v>SÍ</v>
          </cell>
          <cell r="AU80" t="str">
            <v>060019</v>
          </cell>
          <cell r="AV80" t="str">
            <v>Innovar servicios de atención</v>
          </cell>
          <cell r="AW80" t="str">
            <v>Servicio</v>
          </cell>
          <cell r="DE80" t="str">
            <v>SECRETARÍA DE PROTECCIÓN CIVIL</v>
          </cell>
          <cell r="DF80" t="str">
            <v>SÍ</v>
          </cell>
          <cell r="DH80" t="str">
            <v>SECRETARÍA DE PROTECCIÓN CIVIL</v>
          </cell>
          <cell r="DI80" t="str">
            <v>NO</v>
          </cell>
        </row>
        <row r="81">
          <cell r="Y81" t="str">
            <v>SECRETARÍA DE SEGURIDAD PÚBLICA</v>
          </cell>
          <cell r="AJ81" t="str">
            <v>26C001</v>
          </cell>
          <cell r="AK81" t="str">
            <v>SECRETARÍA DE SALUD</v>
          </cell>
          <cell r="AL81" t="str">
            <v>UNIDAD RESPONSABLE: 26 C0 01 SECRETARÍA DE SALUD</v>
          </cell>
          <cell r="AM81" t="str">
            <v>SALUD</v>
          </cell>
          <cell r="AO81" t="str">
            <v>27</v>
          </cell>
          <cell r="AR81" t="str">
            <v>DELEGACIÓN VENUSTIANO CARRANZA</v>
          </cell>
          <cell r="AS81" t="str">
            <v>SÍ</v>
          </cell>
          <cell r="AU81" t="str">
            <v>060059</v>
          </cell>
          <cell r="AV81" t="str">
            <v>Otorgar servicios de apoyo administrativo</v>
          </cell>
          <cell r="AW81" t="str">
            <v>A/P</v>
          </cell>
          <cell r="DE81" t="str">
            <v>SECRETARÍA DE SALUD</v>
          </cell>
          <cell r="DF81" t="str">
            <v>NO</v>
          </cell>
          <cell r="DH81" t="str">
            <v>SECRETARÍA DE SALUD</v>
          </cell>
          <cell r="DI81" t="str">
            <v>NO</v>
          </cell>
        </row>
        <row r="82">
          <cell r="Y82" t="str">
            <v>SECRETARÍA DE TRANSPORTE Y VIALIDAD</v>
          </cell>
          <cell r="AJ82" t="str">
            <v>26PDSP</v>
          </cell>
          <cell r="AK82" t="str">
            <v>SERVICIOS DE SALUD PÚBLICA DEL DF</v>
          </cell>
          <cell r="AL82" t="str">
            <v>UNIDAD RESPONSABLE: 26 PD SP SERVICIOS DE SALUD PÚBLICA DEL DF</v>
          </cell>
          <cell r="AM82" t="str">
            <v>SSDF</v>
          </cell>
          <cell r="AO82" t="str">
            <v>28</v>
          </cell>
          <cell r="AR82" t="str">
            <v>DELEGACIÓN XOCHIMILCO</v>
          </cell>
          <cell r="AS82" t="str">
            <v>SÍ</v>
          </cell>
          <cell r="AU82" t="str">
            <v>070042</v>
          </cell>
          <cell r="AV82" t="str">
            <v>Transferencias a Órganos Autónomos</v>
          </cell>
          <cell r="AW82" t="str">
            <v>A/P</v>
          </cell>
          <cell r="DE82" t="str">
            <v>SECRETARÍA DE SEGURIDAD PÚBLICA</v>
          </cell>
          <cell r="DF82" t="str">
            <v>NO</v>
          </cell>
          <cell r="DH82" t="str">
            <v>SECRETARÍA DE SEGURIDAD PÚBLICA</v>
          </cell>
          <cell r="DI82" t="str">
            <v>NO</v>
          </cell>
        </row>
        <row r="83">
          <cell r="Y83" t="str">
            <v>SECRETARÍA DE TURISMO</v>
          </cell>
          <cell r="AJ83" t="str">
            <v>27A000</v>
          </cell>
          <cell r="AK83" t="str">
            <v>TRIBUNAL ELECTORAL DEL DF</v>
          </cell>
          <cell r="AL83" t="str">
            <v>UNIDAD RESPONSABLE: 27 A0 00 TRIBUNAL ELECTORAL DEL DF</v>
          </cell>
          <cell r="AM83" t="str">
            <v>TEDF</v>
          </cell>
          <cell r="AO83" t="str">
            <v>29</v>
          </cell>
          <cell r="AR83" t="str">
            <v>DEUDA PÚBLICA DEL DF</v>
          </cell>
          <cell r="AS83" t="str">
            <v>NO</v>
          </cell>
          <cell r="AU83" t="str">
            <v>080001</v>
          </cell>
          <cell r="AV83" t="str">
            <v>Realizar acciones preventivas de seguridad y control del orden público a través de la policía sectorial</v>
          </cell>
          <cell r="AW83" t="str">
            <v>Acción</v>
          </cell>
          <cell r="DE83" t="str">
            <v>SECRETARÍA DE TRANSPORTE Y VIALIDAD</v>
          </cell>
          <cell r="DF83" t="str">
            <v>NO</v>
          </cell>
          <cell r="DH83" t="str">
            <v>SECRETARÍA DE TRANSPORTE Y VIALIDAD</v>
          </cell>
          <cell r="DI83" t="str">
            <v>NO</v>
          </cell>
        </row>
        <row r="84">
          <cell r="Y84" t="str">
            <v>SECRETARÍA DEL TRABAJO Y FOMENTO AL EMPLEO</v>
          </cell>
          <cell r="AJ84" t="str">
            <v>29A000</v>
          </cell>
          <cell r="AK84" t="str">
            <v>UNIVERSIDAD AUTÓNOMA DE LA CIUDAD DE MÉXICO</v>
          </cell>
          <cell r="AL84" t="str">
            <v>UNIDAD RESPONSABLE: 29 A0 00 UNIVERSIDAD AUTÓNOMA DE LA CIUDAD DE MÉXICO</v>
          </cell>
          <cell r="AM84" t="str">
            <v>UACM</v>
          </cell>
          <cell r="AO84" t="str">
            <v>30</v>
          </cell>
          <cell r="AR84" t="str">
            <v>FIDEICOMISO DE RECUPERACIÓN CREDITICIA DEL DF</v>
          </cell>
          <cell r="AS84" t="str">
            <v>SÍ</v>
          </cell>
          <cell r="AU84" t="str">
            <v>080002</v>
          </cell>
          <cell r="AV84" t="str">
            <v>Realizar acciones de apoyo a la seguridad pública</v>
          </cell>
          <cell r="AW84" t="str">
            <v>Acción</v>
          </cell>
          <cell r="DE84" t="str">
            <v>SECRETARÍA DE TURISMO</v>
          </cell>
          <cell r="DF84" t="str">
            <v>NO</v>
          </cell>
          <cell r="DH84" t="str">
            <v>SECRETARÍA DE TURISMO</v>
          </cell>
          <cell r="DI84" t="str">
            <v>NO</v>
          </cell>
        </row>
        <row r="85">
          <cell r="Y85" t="str">
            <v>SERVICIO DE TRANSPORTES ELÉCTRICOS DEL DF</v>
          </cell>
          <cell r="AJ85" t="str">
            <v>30PDPA</v>
          </cell>
          <cell r="AK85" t="str">
            <v>PROCURADURÍA AMBIENTAL Y DEL ORDENAMIENTO TERRITORIAL DEL DF</v>
          </cell>
          <cell r="AL85" t="str">
            <v>UNIDAD RESPONSABLE: 30 PD PA PROCURADURÍA AMBIENTAL Y DEL ORDENAMIENTO TERRITORIAL DEL DF</v>
          </cell>
          <cell r="AM85" t="str">
            <v>PAOT</v>
          </cell>
          <cell r="AO85" t="str">
            <v>31</v>
          </cell>
          <cell r="AR85" t="str">
            <v>FIDEICOMISO DEL CENTRO HISTÓRICO</v>
          </cell>
          <cell r="AS85" t="str">
            <v>SÍ</v>
          </cell>
          <cell r="AU85" t="str">
            <v>080003</v>
          </cell>
          <cell r="AV85" t="str">
            <v>Operar el programa de capacitación en materia de seguridad pública</v>
          </cell>
          <cell r="AW85" t="str">
            <v>Programa</v>
          </cell>
          <cell r="DE85" t="str">
            <v>SECRETARÍA DEL TRABAJO Y FOMENTO AL EMPLEO</v>
          </cell>
          <cell r="DF85" t="str">
            <v>NO</v>
          </cell>
          <cell r="DH85" t="str">
            <v>SECRETARÍA DEL TRABAJO Y FOMENTO AL EMPLEO</v>
          </cell>
          <cell r="DI85" t="str">
            <v>NO</v>
          </cell>
        </row>
        <row r="86">
          <cell r="Y86" t="str">
            <v>SERVICIOS DE SALUD PÚBLICA DEL DF</v>
          </cell>
          <cell r="AJ86" t="str">
            <v>31C000</v>
          </cell>
          <cell r="AK86" t="str">
            <v>SECRETARÍA DE CULTURA</v>
          </cell>
          <cell r="AL86" t="str">
            <v>UNIDAD RESPONSABLE: 31 C0 00 SECRETARÍA DE CULTURA</v>
          </cell>
          <cell r="AM86" t="str">
            <v>CULTURA</v>
          </cell>
          <cell r="AO86" t="str">
            <v>32</v>
          </cell>
          <cell r="AR86" t="str">
            <v>FIDEICOMISO EDUCACIÓN GARANTIZADA DEL DF</v>
          </cell>
          <cell r="AS86" t="str">
            <v>SÍ</v>
          </cell>
          <cell r="AU86" t="str">
            <v>080004</v>
          </cell>
          <cell r="AV86" t="str">
            <v>Proporcionar servicios complementarios</v>
          </cell>
          <cell r="AW86" t="str">
            <v>Turno</v>
          </cell>
          <cell r="DE86" t="str">
            <v>SERVICIO DE TRANSPORTES ELÉCTRICOS DEL DF</v>
          </cell>
          <cell r="DF86" t="str">
            <v>NO</v>
          </cell>
          <cell r="DH86" t="str">
            <v>SERVICIO DE TRANSPORTES ELÉCTRICOS DEL DF</v>
          </cell>
          <cell r="DI86" t="str">
            <v>NO</v>
          </cell>
        </row>
        <row r="87">
          <cell r="Y87" t="str">
            <v>SERVICIOS METROPOLITANOS  S.A. DE C.V.</v>
          </cell>
          <cell r="AJ87" t="str">
            <v>31PFMA</v>
          </cell>
          <cell r="AK87" t="str">
            <v>FIDEICOMISO MUSEO DE ARTE POPULAR</v>
          </cell>
          <cell r="AL87" t="str">
            <v>UNIDAD RESPONSABLE: 31 PF MA FIDEICOMISO MUSEO DE ARTE POPULAR</v>
          </cell>
          <cell r="AM87" t="str">
            <v>MAP</v>
          </cell>
          <cell r="AO87" t="str">
            <v>33</v>
          </cell>
          <cell r="AR87" t="str">
            <v>FIDEICOMISO FONDO DE APOYO A LA PROCURACIÓN DE JUSTICIA EN EL DF</v>
          </cell>
          <cell r="AS87" t="str">
            <v>NO</v>
          </cell>
          <cell r="AU87" t="str">
            <v>080005</v>
          </cell>
          <cell r="AV87" t="str">
            <v>Operar el sistema de videovigilancia</v>
          </cell>
          <cell r="AW87" t="str">
            <v>Servicio</v>
          </cell>
          <cell r="DE87" t="str">
            <v>SERVICIOS DE SALUD PÚBLICA DEL DF</v>
          </cell>
          <cell r="DF87" t="str">
            <v>NO</v>
          </cell>
          <cell r="DH87" t="str">
            <v>SERVICIOS DE SALUD PÚBLICA DEL DF</v>
          </cell>
          <cell r="DI87" t="str">
            <v>NO</v>
          </cell>
        </row>
        <row r="88">
          <cell r="Y88" t="str">
            <v>SISTEMA DE AGUAS DE LA CIUDAD DE MÉXICO</v>
          </cell>
          <cell r="AJ88" t="str">
            <v>31PFME</v>
          </cell>
          <cell r="AK88" t="str">
            <v>FIDEICOMISO MUSEO DEL ESTANQUILLO</v>
          </cell>
          <cell r="AL88" t="str">
            <v>UNIDAD RESPONSABLE: 31 PF ME FIDEICOMISO MUSEO DEL ESTANQUILLO</v>
          </cell>
          <cell r="AM88" t="str">
            <v>FIMUEST</v>
          </cell>
          <cell r="AO88" t="str">
            <v>36</v>
          </cell>
          <cell r="AR88" t="str">
            <v>FIDEICOMISO INNOVA DEL DF</v>
          </cell>
          <cell r="AS88" t="str">
            <v>NO</v>
          </cell>
          <cell r="AU88" t="str">
            <v>080006</v>
          </cell>
          <cell r="AV88" t="str">
            <v>Controlar la prestación de servicios de seguridad pública</v>
          </cell>
          <cell r="AW88" t="str">
            <v>Permisionario</v>
          </cell>
          <cell r="DE88" t="str">
            <v>SERVICIOS METROPOLITANOS  S.A. DE C.V.</v>
          </cell>
          <cell r="DF88" t="str">
            <v>NO</v>
          </cell>
          <cell r="DH88" t="str">
            <v>SERVICIOS METROPOLITANOS  S.A. DE C.V.</v>
          </cell>
          <cell r="DI88" t="str">
            <v>NO</v>
          </cell>
        </row>
        <row r="89">
          <cell r="Y89" t="str">
            <v>SISTEMA DE RADIO Y TELEVISIÓN DIGITAL DEL GDF</v>
          </cell>
          <cell r="AJ89" t="str">
            <v>32A000</v>
          </cell>
          <cell r="AK89" t="str">
            <v>INSTITUTO DE ACCESO A LA INFORMACIÓN PÚBLICA DEL DF</v>
          </cell>
          <cell r="AL89" t="str">
            <v>UNIDAD RESPONSABLE: 32 A0 00 INSTITUTO DE ACCESO A LA INFORMACIÓN PÚBLICA DEL DF</v>
          </cell>
          <cell r="AM89" t="str">
            <v>INFODF</v>
          </cell>
          <cell r="AO89" t="str">
            <v>37</v>
          </cell>
          <cell r="AR89" t="str">
            <v>FIDEICOMISO MUSEO DE ARTE POPULAR</v>
          </cell>
          <cell r="AS89" t="str">
            <v>NO</v>
          </cell>
          <cell r="AU89" t="str">
            <v>080007</v>
          </cell>
          <cell r="AV89" t="str">
            <v>Brindar servicios de control y apoyo vial</v>
          </cell>
          <cell r="AW89" t="str">
            <v>Programa</v>
          </cell>
          <cell r="DE89" t="str">
            <v>SISTEMA DE AGUAS DE LA CIUDAD DE MÉXICO</v>
          </cell>
          <cell r="DF89" t="str">
            <v>NO</v>
          </cell>
          <cell r="DH89" t="str">
            <v>SISTEMA DE AGUAS DE LA CIUDAD DE MÉXICO</v>
          </cell>
          <cell r="DI89" t="str">
            <v>NO</v>
          </cell>
        </row>
        <row r="90">
          <cell r="Y90" t="str">
            <v>SISTEMA DE TRANSPORTE COLECTIVO (METRO)</v>
          </cell>
          <cell r="AJ90" t="str">
            <v>33C001</v>
          </cell>
          <cell r="AK90" t="str">
            <v>SECRETARÍA DEL TRABAJO Y FOMENTO AL EMPLEO</v>
          </cell>
          <cell r="AL90" t="str">
            <v>UNIDAD RESPONSABLE: 33 C0 01 SECRETARÍA DEL TRABAJO Y FOMENTO AL EMPLEO</v>
          </cell>
          <cell r="AM90" t="str">
            <v>TRABAJO</v>
          </cell>
          <cell r="AO90" t="str">
            <v>38</v>
          </cell>
          <cell r="AR90" t="str">
            <v>FIDEICOMISO MUSEO DEL ESTANQUILLO</v>
          </cell>
          <cell r="AS90" t="str">
            <v>NO</v>
          </cell>
          <cell r="AU90" t="str">
            <v>080008</v>
          </cell>
          <cell r="AV90" t="str">
            <v>Realizar acciones preventivas de seguridad y control del  orden público a través de las Unidades de Protección Ciudadana</v>
          </cell>
          <cell r="AW90" t="str">
            <v>Acción</v>
          </cell>
          <cell r="DE90" t="str">
            <v>SISTEMA DE RADIO Y TELEVISIÓN DIGITAL DEL GDF</v>
          </cell>
          <cell r="DF90" t="str">
            <v>NO</v>
          </cell>
          <cell r="DH90" t="str">
            <v>SISTEMA DE RADIO Y TELEVISIÓN DIGITAL DEL GDF</v>
          </cell>
          <cell r="DI90" t="str">
            <v>NO</v>
          </cell>
        </row>
        <row r="91">
          <cell r="Y91" t="str">
            <v>SISTEMA PARA EL DESARROLLO INTEGRAL DE LA FAMILIA DEL DF</v>
          </cell>
          <cell r="AJ91" t="str">
            <v>34C001</v>
          </cell>
          <cell r="AK91" t="str">
            <v>SECRETARÍA DE PROTECCIÓN CIVIL</v>
          </cell>
          <cell r="AL91" t="str">
            <v>UNIDAD RESPONSABLE: 34 C0 01 SECRETARÍA DE PROTECCIÓN CIVIL</v>
          </cell>
          <cell r="AM91" t="str">
            <v>SPC</v>
          </cell>
          <cell r="AO91" t="str">
            <v>39</v>
          </cell>
          <cell r="AR91" t="str">
            <v>FIDEICOMISO PARA EL FONDO DE PROMOCIÓN PARA EL FINANCIAMIENTO DEL TRANSPORTE PÚBLICO</v>
          </cell>
          <cell r="AS91" t="str">
            <v>NO</v>
          </cell>
          <cell r="AU91" t="str">
            <v>080009</v>
          </cell>
          <cell r="AV91" t="str">
            <v>Proporcionar mantenimiento a los vehículos terrestres y aéreos y al armamento de seguridad pública</v>
          </cell>
          <cell r="AW91" t="str">
            <v>Servicio</v>
          </cell>
          <cell r="DE91" t="str">
            <v>SISTEMA DE TRANSPORTE COLECTIVO (METRO)</v>
          </cell>
          <cell r="DF91" t="str">
            <v>NO</v>
          </cell>
          <cell r="DH91" t="str">
            <v>SISTEMA DE TRANSPORTE COLECTIVO (METRO)</v>
          </cell>
          <cell r="DI91" t="str">
            <v>NO</v>
          </cell>
        </row>
        <row r="92">
          <cell r="Y92" t="str">
            <v>TRIBUNAL DE LO CONTENCIOSO ADMINISTRATIVO DEL DF</v>
          </cell>
          <cell r="AJ92" t="str">
            <v>34PDHB</v>
          </cell>
          <cell r="AK92" t="str">
            <v>HEROICO CUERPO DE BOMBEROS DEL DF</v>
          </cell>
          <cell r="AL92" t="str">
            <v>UNIDAD RESPONSABLE: 34 PD HB HEROICO CUERPO DE BOMBEROS DEL DF</v>
          </cell>
          <cell r="AM92" t="str">
            <v>HCBDF</v>
          </cell>
          <cell r="AO92" t="str">
            <v>40</v>
          </cell>
          <cell r="AR92" t="str">
            <v>FIDEICOMISO PARA EL MEJORAMIENTO DE LAS VÍAS DE COMUNICACIÓN DEL DF</v>
          </cell>
          <cell r="AS92" t="str">
            <v>NO</v>
          </cell>
          <cell r="AU92" t="str">
            <v>080010</v>
          </cell>
          <cell r="AV92" t="str">
            <v>Realizar operativos tácticos para el control del orden público y el combate a la delincuencia</v>
          </cell>
          <cell r="AW92" t="str">
            <v>Servicio</v>
          </cell>
          <cell r="DE92" t="str">
            <v>SISTEMA PARA EL DESARROLLO INTEGRAL DE LA FAMILIA DEL DF</v>
          </cell>
          <cell r="DF92" t="str">
            <v>NO</v>
          </cell>
          <cell r="DH92" t="str">
            <v>SISTEMA PARA EL DESARROLLO INTEGRAL DE LA FAMILIA DEL DF</v>
          </cell>
          <cell r="DI92" t="str">
            <v>NO</v>
          </cell>
        </row>
        <row r="93">
          <cell r="Y93" t="str">
            <v>TRIBUNAL ELECTORAL DEL DF</v>
          </cell>
          <cell r="AJ93" t="str">
            <v>35C001</v>
          </cell>
          <cell r="AK93" t="str">
            <v>SECRETARÍA DE DESARROLLO RURAL Y EQUIDAD PARA LAS COMUNIDADES</v>
          </cell>
          <cell r="AL93" t="str">
            <v>UNIDAD RESPONSABLE: 35 C0 01 SECRETARÍA DE DESARROLLO RURAL Y EQUIDAD PARA LAS COMUNIDADES</v>
          </cell>
          <cell r="AM93" t="str">
            <v>SEDREC</v>
          </cell>
          <cell r="AO93" t="str">
            <v>42</v>
          </cell>
          <cell r="AR93" t="str">
            <v>FIDEICOMISO PÚBLICO "CIUDAD DIGITAL"</v>
          </cell>
          <cell r="AS93" t="str">
            <v>NO</v>
          </cell>
          <cell r="AU93" t="str">
            <v>080011</v>
          </cell>
          <cell r="AV93" t="str">
            <v>Operar el sistema de información policial</v>
          </cell>
          <cell r="AW93" t="str">
            <v>A/P</v>
          </cell>
          <cell r="DE93" t="str">
            <v>TRIBUNAL DE LO CONTENCIOSO ADMINISTRATIVO DEL DF</v>
          </cell>
          <cell r="DF93" t="str">
            <v>NO</v>
          </cell>
          <cell r="DH93" t="str">
            <v>TRIBUNAL DE LO CONTENCIOSO ADMINISTRATIVO DEL DF</v>
          </cell>
          <cell r="DI93" t="str">
            <v>NO</v>
          </cell>
        </row>
        <row r="94">
          <cell r="AJ94" t="str">
            <v>36C001</v>
          </cell>
          <cell r="AK94" t="str">
            <v>SECRETARÍA DE EDUCACIÓN</v>
          </cell>
          <cell r="AL94" t="str">
            <v>UNIDAD RESPONSABLE: 36 C0 01 SECRETARÍA DE EDUCACIÓN</v>
          </cell>
          <cell r="AM94" t="str">
            <v>EDUCACION</v>
          </cell>
          <cell r="AO94" t="str">
            <v>58</v>
          </cell>
          <cell r="AR94" t="str">
            <v>FIDEICOMISO PÚBLICO COMPLEJO AMBIENTAL "XOCHIMILCO"</v>
          </cell>
          <cell r="AS94" t="str">
            <v>NO</v>
          </cell>
          <cell r="AU94" t="str">
            <v>080012</v>
          </cell>
          <cell r="AV94" t="str">
            <v>Realizar la supervisión y evaluación de la actuación policial</v>
          </cell>
          <cell r="AW94" t="str">
            <v>Acción</v>
          </cell>
          <cell r="DE94" t="str">
            <v>TRIBUNAL ELECTORAL DEL DF</v>
          </cell>
          <cell r="DF94" t="str">
            <v>NO</v>
          </cell>
          <cell r="DH94" t="str">
            <v>TRIBUNAL ELECTORAL DEL DF</v>
          </cell>
          <cell r="DI94" t="str">
            <v>NO</v>
          </cell>
        </row>
        <row r="95">
          <cell r="AJ95" t="str">
            <v>36PDIE</v>
          </cell>
          <cell r="AK95" t="str">
            <v>INSTITUTO DE EDUCACIÓN MEDIA SUPERIOR</v>
          </cell>
          <cell r="AL95" t="str">
            <v>UNIDAD RESPONSABLE: 36 PD IE INSTITUTO DE EDUCACIÓN MEDIA SUPERIOR</v>
          </cell>
          <cell r="AM95" t="str">
            <v>IEMS</v>
          </cell>
          <cell r="AO95" t="str">
            <v>59</v>
          </cell>
          <cell r="AR95" t="str">
            <v>FONDO AMBIENTAL PÚBLICO DEL DF</v>
          </cell>
          <cell r="AS95" t="str">
            <v>NO</v>
          </cell>
          <cell r="AU95" t="str">
            <v>080014</v>
          </cell>
          <cell r="AV95" t="str">
            <v>Supervisar la seguridad en instalaciones de transporte público</v>
          </cell>
          <cell r="AW95" t="str">
            <v>A/P</v>
          </cell>
          <cell r="DE95" t="str">
            <v>TRIBUNAL SUPERIOR DE JUSTICIA DEL DF</v>
          </cell>
          <cell r="DF95" t="str">
            <v>NO</v>
          </cell>
          <cell r="DH95" t="str">
            <v>TRIBUNAL SUPERIOR DE JUSTICIA DEL DF</v>
          </cell>
          <cell r="DI95" t="str">
            <v>NO</v>
          </cell>
        </row>
        <row r="96">
          <cell r="AJ96" t="str">
            <v>36PFEG</v>
          </cell>
          <cell r="AK96" t="str">
            <v>FIDEICOMISO EDUCACIÓN GARANTIZADA DEL DF</v>
          </cell>
          <cell r="AL96" t="str">
            <v>UNIDAD RESPONSABLE: 36 PF EG FIDEICOMISO EDUCACIÓN GARANTIZADA DEL DF</v>
          </cell>
          <cell r="AM96" t="str">
            <v>FIEDGADF</v>
          </cell>
          <cell r="AO96" t="str">
            <v>60</v>
          </cell>
          <cell r="AR96" t="str">
            <v>FONDO DE COINVERSIÓN</v>
          </cell>
          <cell r="AS96" t="str">
            <v>NO</v>
          </cell>
          <cell r="AU96" t="str">
            <v>080016</v>
          </cell>
          <cell r="AV96" t="str">
            <v>Ampliar, construir y mantener la infraestructura para la seguridad pública</v>
          </cell>
          <cell r="AW96" t="str">
            <v>Inmueble</v>
          </cell>
          <cell r="DE96" t="str">
            <v>UNIVERSIDAD AUTÓNOMA DE LA CIUDAD DE MÉXICO</v>
          </cell>
          <cell r="DF96" t="str">
            <v>NO</v>
          </cell>
          <cell r="DH96" t="str">
            <v>UNIVERSIDAD AUTÓNOMA DE LA CIUDAD DE MÉXICO</v>
          </cell>
          <cell r="DI96" t="str">
            <v>NO</v>
          </cell>
        </row>
        <row r="97">
          <cell r="AJ97" t="str">
            <v>37PDCT</v>
          </cell>
          <cell r="AK97" t="str">
            <v>INSTITUTO DE CIENCIA Y TECNOLOGÍA</v>
          </cell>
          <cell r="AL97" t="str">
            <v>UNIDAD RESPONSABLE: 37 PD CT INSTITUTO DE CIENCIA Y TECNOLOGÍA</v>
          </cell>
          <cell r="AM97" t="str">
            <v>ICTEC</v>
          </cell>
          <cell r="AR97" t="str">
            <v>FONDO DE DESARROLLO ECONÓMICO DEL DF</v>
          </cell>
          <cell r="AS97" t="str">
            <v>NO</v>
          </cell>
          <cell r="AU97" t="str">
            <v>080017</v>
          </cell>
          <cell r="AV97" t="str">
            <v>Realizar acciones en el marco del Proyecto Bicentenario de la Ciudad de México</v>
          </cell>
          <cell r="AW97" t="str">
            <v>Proyecto</v>
          </cell>
        </row>
        <row r="98">
          <cell r="AJ98" t="str">
            <v>14P0PJ</v>
          </cell>
          <cell r="AK98" t="str">
            <v>FIDEICOMISO FONDO DE APOYO A LA PROCURACIÓN DE JUSTICIA EN EL DF</v>
          </cell>
          <cell r="AL98" t="str">
            <v>UNIDAD RESPONSABLE: 14 P0 PJ FIDEICOMISO FONDO DE APOYO A LA PROCURACIÓN DE JUSTICIA EN EL DF</v>
          </cell>
          <cell r="AM98" t="str">
            <v>FIDJUST</v>
          </cell>
          <cell r="AR98" t="str">
            <v>FONDO DE SEGURIDAD PÚBLICA DEL DF</v>
          </cell>
          <cell r="AS98" t="str">
            <v>NO</v>
          </cell>
          <cell r="AU98" t="str">
            <v>080059</v>
          </cell>
          <cell r="AV98" t="str">
            <v>Otorgar servicios de apoyo administrativo</v>
          </cell>
          <cell r="AW98" t="str">
            <v>A/P</v>
          </cell>
        </row>
        <row r="99">
          <cell r="AJ99" t="str">
            <v>09PFIN</v>
          </cell>
          <cell r="AK99" t="str">
            <v>FIDEICOMISO INNOVA DEL DF</v>
          </cell>
          <cell r="AL99" t="str">
            <v>UNIDAD RESPONSABLE: 09 PF IN FIDEICOMISO INNOVA DEL DF</v>
          </cell>
          <cell r="AM99" t="str">
            <v>INNOVA</v>
          </cell>
          <cell r="AR99" t="str">
            <v>FONDO MIXTO DE PROMOCIÓN TURÍSTICA</v>
          </cell>
          <cell r="AS99" t="str">
            <v>SÍ</v>
          </cell>
          <cell r="AU99" t="str">
            <v>080060</v>
          </cell>
          <cell r="AV99" t="str">
            <v>Cubrir compromisos pendientes de acciones realizadas en ejercicios anteriores</v>
          </cell>
          <cell r="AW99" t="str">
            <v>S/N</v>
          </cell>
        </row>
        <row r="100">
          <cell r="AR100" t="str">
            <v>FONDO PARA EL DESARROLLO SOCIAL DE LA CIUDAD DE MÉXICO</v>
          </cell>
          <cell r="AS100" t="str">
            <v>NO</v>
          </cell>
          <cell r="AU100" t="str">
            <v>080258</v>
          </cell>
          <cell r="AV100" t="str">
            <v>Operar el Programa Nacional de Seguridad Pública</v>
          </cell>
          <cell r="AW100" t="str">
            <v>Programa</v>
          </cell>
        </row>
        <row r="101">
          <cell r="AR101" t="str">
            <v>FONDO PARA LA ATENCIÓN Y APOYO A LAS VÍCTIMAS DEL DELITO</v>
          </cell>
          <cell r="AS101" t="str">
            <v>NO</v>
          </cell>
          <cell r="AU101" t="str">
            <v>080260</v>
          </cell>
          <cell r="AV101" t="str">
            <v>Cubrir compromisos pendientes de acciones realizadas en ejercicios anteriores</v>
          </cell>
          <cell r="AW101" t="str">
            <v>S/N</v>
          </cell>
        </row>
        <row r="102">
          <cell r="AR102" t="str">
            <v>HEROICO CUERPO DE BOMBEROS DEL DF</v>
          </cell>
          <cell r="AS102" t="str">
            <v>NO</v>
          </cell>
          <cell r="AU102" t="str">
            <v>081601</v>
          </cell>
          <cell r="AV102" t="str">
            <v>Realizar acciones preventivas de seguridad y control del orden público a través de la policía sectorial</v>
          </cell>
          <cell r="AW102" t="str">
            <v>Acción</v>
          </cell>
        </row>
        <row r="103">
          <cell r="AR103" t="str">
            <v>INSTITUTO DE ACCESO A LA INFORMACIÓN PÚBLICA DEL DF</v>
          </cell>
          <cell r="AS103" t="str">
            <v>NO</v>
          </cell>
          <cell r="AU103" t="str">
            <v>081602</v>
          </cell>
          <cell r="AV103" t="str">
            <v>Realizar acciones de apoyo a la seguridad pública</v>
          </cell>
          <cell r="AW103" t="str">
            <v>Acción</v>
          </cell>
        </row>
        <row r="104">
          <cell r="AR104" t="str">
            <v>INSTITUTO DE CIENCIA Y TECNOLOGÍA</v>
          </cell>
          <cell r="AS104" t="str">
            <v>NO</v>
          </cell>
          <cell r="AU104" t="str">
            <v>081608</v>
          </cell>
          <cell r="AV104" t="str">
            <v>Realizar acciones preventivas de seguridad y control del orden público a través de las Unidades de Protección Ciudadana</v>
          </cell>
          <cell r="AW104" t="str">
            <v>Acción</v>
          </cell>
        </row>
        <row r="105">
          <cell r="AR105" t="str">
            <v>INSTITUTO DE EDUCACIÓN MEDIA SUPERIOR</v>
          </cell>
          <cell r="AS105" t="str">
            <v>NO</v>
          </cell>
          <cell r="AU105" t="str">
            <v>081612</v>
          </cell>
          <cell r="AV105" t="str">
            <v>Realizar la supervisión y evaluación de la actuación policial</v>
          </cell>
          <cell r="AW105" t="str">
            <v>Acción</v>
          </cell>
        </row>
        <row r="106">
          <cell r="AR106" t="str">
            <v>INSTITUTO DE FORMACIÓN PROFESIONAL</v>
          </cell>
          <cell r="AS106" t="str">
            <v>SÍ</v>
          </cell>
          <cell r="AU106" t="str">
            <v>081616</v>
          </cell>
          <cell r="AV106" t="str">
            <v>Ampliar, construir y mantener la infraestructura para la seguridad pública</v>
          </cell>
          <cell r="AW106" t="str">
            <v>Inmueble</v>
          </cell>
        </row>
        <row r="107">
          <cell r="AR107" t="str">
            <v>INSTITUTO DE LA JUVENTUD DEL DF</v>
          </cell>
          <cell r="AS107" t="str">
            <v>NO</v>
          </cell>
          <cell r="AU107" t="str">
            <v>081617</v>
          </cell>
          <cell r="AV107" t="str">
            <v>Realizar acciones en el marco del proyecto Bicentenario de la Ciudad de México</v>
          </cell>
          <cell r="AW107" t="str">
            <v>Proyecto</v>
          </cell>
        </row>
        <row r="108">
          <cell r="AR108" t="str">
            <v>INSTITUTO DE LAS MUJERES DEL DF</v>
          </cell>
          <cell r="AS108" t="str">
            <v>NO</v>
          </cell>
          <cell r="AU108" t="str">
            <v>090001</v>
          </cell>
          <cell r="AV108" t="str">
            <v>Realizar acciones de atención de emergencia en materia de protección civil</v>
          </cell>
          <cell r="AW108" t="str">
            <v>Acción</v>
          </cell>
        </row>
        <row r="109">
          <cell r="AR109" t="str">
            <v>INSTITUTO DE VIVIENDA DEL DF</v>
          </cell>
          <cell r="AS109" t="str">
            <v>NO</v>
          </cell>
          <cell r="AU109" t="str">
            <v>090002</v>
          </cell>
          <cell r="AV109" t="str">
            <v>Realizar acciones de prevención de emergencias en materia de protección civil</v>
          </cell>
          <cell r="AW109" t="str">
            <v>Acción</v>
          </cell>
        </row>
        <row r="110">
          <cell r="AR110" t="str">
            <v>INSTITUTO ELECTORAL DEL DF</v>
          </cell>
          <cell r="AS110" t="str">
            <v>NO</v>
          </cell>
          <cell r="AU110" t="str">
            <v>090003</v>
          </cell>
          <cell r="AV110" t="str">
            <v>Reubicar a los habitantes de zonas de alto riesgo</v>
          </cell>
          <cell r="AW110" t="str">
            <v>Acción</v>
          </cell>
        </row>
        <row r="111">
          <cell r="AR111" t="str">
            <v>INSTITUTO TÉCNICO DE FORMACIÓN POLICIAL</v>
          </cell>
          <cell r="AS111" t="str">
            <v>SÍ</v>
          </cell>
          <cell r="AU111" t="str">
            <v>090004</v>
          </cell>
          <cell r="AV111" t="str">
            <v>Realizar servicios de auxilio en incendios y siniestros</v>
          </cell>
          <cell r="AW111" t="str">
            <v>Servicio</v>
          </cell>
        </row>
        <row r="112">
          <cell r="AR112" t="str">
            <v>JEFATURA DE GOBIERNO DEL DF</v>
          </cell>
          <cell r="AS112" t="str">
            <v>SÍ</v>
          </cell>
          <cell r="AU112" t="str">
            <v>090005</v>
          </cell>
          <cell r="AV112" t="str">
            <v>Operar el Fondo de Desastres naturales</v>
          </cell>
          <cell r="AW112" t="str">
            <v>Acción</v>
          </cell>
        </row>
        <row r="113">
          <cell r="AR113" t="str">
            <v>JUNTA LOCAL DE CONCILIACIÓN Y ARBITRAJE DEL DF</v>
          </cell>
          <cell r="AS113" t="str">
            <v>NO</v>
          </cell>
          <cell r="AU113" t="str">
            <v>090006</v>
          </cell>
          <cell r="AV113" t="str">
            <v>Capacitar y certificar a peritos en materia de protección civil</v>
          </cell>
          <cell r="AW113" t="str">
            <v>Acción</v>
          </cell>
        </row>
        <row r="114">
          <cell r="AR114" t="str">
            <v>METROBÚS</v>
          </cell>
          <cell r="AS114" t="str">
            <v>NO</v>
          </cell>
          <cell r="AU114" t="str">
            <v>090007</v>
          </cell>
          <cell r="AV114" t="str">
            <v>Efectuar el mantenimiento y operación de la red de acelerógrafos y de alerta sísmica</v>
          </cell>
          <cell r="AW114" t="str">
            <v>Acción</v>
          </cell>
        </row>
        <row r="115">
          <cell r="AR115" t="str">
            <v>OFICIALÍA MAYOR</v>
          </cell>
          <cell r="AS115" t="str">
            <v>SÍ</v>
          </cell>
          <cell r="AU115" t="str">
            <v>090008</v>
          </cell>
          <cell r="AV115" t="str">
            <v>Efectuar la revisión estructural de inmuebles públicos y privados</v>
          </cell>
          <cell r="AW115" t="str">
            <v>Acción</v>
          </cell>
        </row>
        <row r="116">
          <cell r="AR116" t="str">
            <v>POLICÍA AUXILIAR DEL DF</v>
          </cell>
          <cell r="AS116" t="str">
            <v>SÍ</v>
          </cell>
          <cell r="AU116" t="str">
            <v>090010</v>
          </cell>
          <cell r="AV116" t="str">
            <v>Elaborar, operar, evaluar y actualizar el atlas de riesgo en materia de protección civil</v>
          </cell>
          <cell r="AW116" t="str">
            <v>Acción</v>
          </cell>
        </row>
        <row r="117">
          <cell r="AR117" t="str">
            <v>POLICÍA BANCARIA E INDUSTRIAL</v>
          </cell>
          <cell r="AS117" t="str">
            <v>SÍ</v>
          </cell>
          <cell r="AU117" t="str">
            <v>090011</v>
          </cell>
          <cell r="AV117" t="str">
            <v>Sensibilizar a la población en temas de protección civil</v>
          </cell>
          <cell r="AW117" t="str">
            <v>Acción</v>
          </cell>
        </row>
        <row r="118">
          <cell r="AR118" t="str">
            <v>PROCURADURÍA AMBIENTAL Y DEL ORDENAMIENTO TERRITORIAL DEL DF</v>
          </cell>
          <cell r="AS118" t="str">
            <v>NO</v>
          </cell>
          <cell r="AU118" t="str">
            <v>090059</v>
          </cell>
          <cell r="AV118" t="str">
            <v>Otorgar servicios de apoyo administrativo</v>
          </cell>
          <cell r="AW118" t="str">
            <v>A/P</v>
          </cell>
        </row>
        <row r="119">
          <cell r="AR119" t="str">
            <v>PROCURADURÍA GENERAL DE JUSTICIA DEL DF</v>
          </cell>
          <cell r="AS119" t="str">
            <v>SÍ</v>
          </cell>
          <cell r="AU119" t="str">
            <v>090060</v>
          </cell>
          <cell r="AV119" t="str">
            <v>Cubrir compromisos pendientes de acciones realizadas en ejercicios anteriores</v>
          </cell>
          <cell r="AW119" t="str">
            <v>S/N</v>
          </cell>
        </row>
        <row r="120">
          <cell r="AR120" t="str">
            <v>PROCURADURÍA SOCIAL DEL DF</v>
          </cell>
          <cell r="AS120" t="str">
            <v>NO</v>
          </cell>
          <cell r="AU120" t="str">
            <v>091101</v>
          </cell>
          <cell r="AV120" t="str">
            <v>Realizar acciones de atención de emergencias en materia de protección civil</v>
          </cell>
          <cell r="AW120" t="str">
            <v>Acción</v>
          </cell>
        </row>
        <row r="121">
          <cell r="AR121" t="str">
            <v>RED DE TRANSPORTE DE PASAJEROS DEL DF</v>
          </cell>
          <cell r="AS121" t="str">
            <v>NO</v>
          </cell>
          <cell r="AU121" t="str">
            <v>091701</v>
          </cell>
          <cell r="AV121" t="str">
            <v>Realizar acciones de atención de emergencias en materia de protección civil</v>
          </cell>
          <cell r="AW121" t="str">
            <v>Acción</v>
          </cell>
        </row>
        <row r="122">
          <cell r="AR122" t="str">
            <v>SECRETARÍA DE CULTURA</v>
          </cell>
          <cell r="AS122" t="str">
            <v>SÍ</v>
          </cell>
          <cell r="AU122" t="str">
            <v>100001</v>
          </cell>
          <cell r="AV122" t="str">
            <v>Atender a la población en los centros de readaptación o penitenciarios</v>
          </cell>
          <cell r="AW122" t="str">
            <v>Persona</v>
          </cell>
        </row>
        <row r="123">
          <cell r="AR123" t="str">
            <v>SECRETARÍA DE DESARROLLO ECONÓMICO</v>
          </cell>
          <cell r="AS123" t="str">
            <v>SÍ</v>
          </cell>
          <cell r="AU123" t="str">
            <v>100002</v>
          </cell>
          <cell r="AV123" t="str">
            <v>Operar el programa de Capacitación y trabajo para la reinserción social de la población interna</v>
          </cell>
          <cell r="AW123" t="str">
            <v>Persona</v>
          </cell>
        </row>
        <row r="124">
          <cell r="AR124" t="str">
            <v>SECRETARÍA DE DESARROLLO RURAL Y EQUIDAD PARA LAS COMUNIDADES</v>
          </cell>
          <cell r="AS124" t="str">
            <v>SÍ</v>
          </cell>
          <cell r="AU124" t="str">
            <v>100003</v>
          </cell>
          <cell r="AV124" t="str">
            <v>Mantener la infraestructura penitenciaria del DF</v>
          </cell>
          <cell r="AW124" t="str">
            <v>Obra</v>
          </cell>
        </row>
        <row r="125">
          <cell r="AR125" t="str">
            <v>SECRETARÍA DE DESARROLLO SOCIAL</v>
          </cell>
          <cell r="AS125" t="str">
            <v>SÍ</v>
          </cell>
          <cell r="AU125" t="str">
            <v>100004</v>
          </cell>
          <cell r="AV125" t="str">
            <v>Operar el programa "Cárcel Abierta"</v>
          </cell>
          <cell r="AW125" t="str">
            <v>Persona</v>
          </cell>
        </row>
        <row r="126">
          <cell r="AR126" t="str">
            <v>SECRETARÍA DE DESARROLLO URBANO Y VIVIENDA</v>
          </cell>
          <cell r="AS126" t="str">
            <v>SÍ</v>
          </cell>
          <cell r="AU126" t="str">
            <v>100005</v>
          </cell>
          <cell r="AV126" t="str">
            <v>Otorgar tratamiento interno y externo a la población en centros de atención para adolescentes</v>
          </cell>
          <cell r="AW126" t="str">
            <v>Persona</v>
          </cell>
        </row>
        <row r="127">
          <cell r="AR127" t="str">
            <v>SECRETARÍA DE EDUCACIÓN</v>
          </cell>
          <cell r="AS127" t="str">
            <v>SÍ</v>
          </cell>
          <cell r="AU127" t="str">
            <v>100006</v>
          </cell>
          <cell r="AV127" t="str">
            <v>Otorgar el sistema integral de justicia para adolescentes del Distrito Federal</v>
          </cell>
          <cell r="AW127" t="str">
            <v>Persona</v>
          </cell>
        </row>
        <row r="128">
          <cell r="AR128" t="str">
            <v>SECRETARÍA DE FINANZAS</v>
          </cell>
          <cell r="AS128" t="str">
            <v>SÍ</v>
          </cell>
          <cell r="AU128" t="str">
            <v>100013</v>
          </cell>
          <cell r="AV128" t="str">
            <v>Operar el programa nacional de seguridad pública</v>
          </cell>
          <cell r="AW128" t="str">
            <v>Programa</v>
          </cell>
        </row>
        <row r="129">
          <cell r="AR129" t="str">
            <v>SECRETARÍA DE GOBIERNO</v>
          </cell>
          <cell r="AS129" t="str">
            <v>SÍ</v>
          </cell>
          <cell r="AU129" t="str">
            <v>100060</v>
          </cell>
          <cell r="AV129" t="str">
            <v>Cubrir compromisos pendientes de acciones realizadas en ejercicios anteriores</v>
          </cell>
          <cell r="AW129" t="str">
            <v>S/N</v>
          </cell>
        </row>
        <row r="130">
          <cell r="AR130" t="str">
            <v>SECRETARÍA DE MEDIO AMBIENTE</v>
          </cell>
          <cell r="AS130" t="str">
            <v>SÍ</v>
          </cell>
          <cell r="AU130" t="str">
            <v>100258</v>
          </cell>
          <cell r="AV130" t="str">
            <v>Operar el Programa Nacional de Seguridad Pública</v>
          </cell>
          <cell r="AW130" t="str">
            <v>Programa</v>
          </cell>
        </row>
        <row r="131">
          <cell r="AR131" t="str">
            <v>SECRETARÍA DE OBRAS Y SERVICIOS</v>
          </cell>
          <cell r="AS131" t="str">
            <v>SÍ</v>
          </cell>
          <cell r="AU131" t="str">
            <v>100260</v>
          </cell>
          <cell r="AV131" t="str">
            <v>Cubrir compromisos pendientes de acciones realizadas en ejercicios anteriores</v>
          </cell>
          <cell r="AW131" t="str">
            <v>S/N</v>
          </cell>
        </row>
        <row r="132">
          <cell r="AR132" t="str">
            <v>SECRETARÍA DE PROTECCIÓN CIVIL</v>
          </cell>
          <cell r="AS132" t="str">
            <v>SÍ</v>
          </cell>
          <cell r="AU132" t="str">
            <v>110002</v>
          </cell>
          <cell r="AV132" t="str">
            <v>Iniciar y determinar averiguaciones previas</v>
          </cell>
          <cell r="AW132" t="str">
            <v>Asunto</v>
          </cell>
        </row>
        <row r="133">
          <cell r="AR133" t="str">
            <v>SECRETARÍA DE SALUD</v>
          </cell>
          <cell r="AS133" t="str">
            <v>SÍ</v>
          </cell>
          <cell r="AU133" t="str">
            <v>110003</v>
          </cell>
          <cell r="AV133" t="str">
            <v>Ejecutar ordenes de carácter policiaco</v>
          </cell>
          <cell r="AW133" t="str">
            <v>Orden</v>
          </cell>
        </row>
        <row r="134">
          <cell r="AR134" t="str">
            <v>SECRETARÍA DE SEGURIDAD PÚBLICA</v>
          </cell>
          <cell r="AS134" t="str">
            <v>SÍ</v>
          </cell>
          <cell r="AU134" t="str">
            <v>110004</v>
          </cell>
          <cell r="AV134" t="str">
            <v>Tramitar peritajes</v>
          </cell>
          <cell r="AW134" t="str">
            <v>Dictamen</v>
          </cell>
        </row>
        <row r="135">
          <cell r="AR135" t="str">
            <v>SECRETARÍA DE TRANSPORTE Y VIALIDAD</v>
          </cell>
          <cell r="AS135" t="str">
            <v>SÍ</v>
          </cell>
          <cell r="AU135" t="str">
            <v>110005</v>
          </cell>
          <cell r="AV135" t="str">
            <v>Propiciar notificaciones de autos de termino constitucional y emitir conclusiones en juicios penales</v>
          </cell>
          <cell r="AW135" t="str">
            <v>Asunto</v>
          </cell>
        </row>
        <row r="136">
          <cell r="AR136" t="str">
            <v>SECRETARÍA DE TURISMO</v>
          </cell>
          <cell r="AS136" t="str">
            <v>SÍ</v>
          </cell>
          <cell r="AU136" t="str">
            <v>110006</v>
          </cell>
          <cell r="AV136" t="str">
            <v>Emitir informes previos y justificados de demanda de amparo</v>
          </cell>
          <cell r="AW136" t="str">
            <v>Asunto</v>
          </cell>
        </row>
        <row r="137">
          <cell r="AR137" t="str">
            <v>SECRETARÍA DEL TRABAJO Y FOMENTO AL EMPLEO</v>
          </cell>
          <cell r="AS137" t="str">
            <v>SÍ</v>
          </cell>
          <cell r="AU137" t="str">
            <v>110007</v>
          </cell>
          <cell r="AV137" t="str">
            <v>Intervenir en juicios civiles, familiares y contencioso</v>
          </cell>
          <cell r="AW137" t="str">
            <v>Juicio</v>
          </cell>
        </row>
        <row r="138">
          <cell r="AR138" t="str">
            <v>SERVICIO DE TRANSPORTES ELÉCTRICOS DEL DF</v>
          </cell>
          <cell r="AS138" t="str">
            <v>SÍ</v>
          </cell>
          <cell r="AU138" t="str">
            <v>110009</v>
          </cell>
          <cell r="AV138" t="str">
            <v>Informar a la ciudadanía, orientar jurídicamente y desahogar quejas en materia de derechos humanos</v>
          </cell>
          <cell r="AW138" t="str">
            <v>Acción</v>
          </cell>
        </row>
        <row r="139">
          <cell r="AR139" t="str">
            <v>SERVICIOS DE SALUD PÚBLICA DEL DF</v>
          </cell>
          <cell r="AS139" t="str">
            <v>NO</v>
          </cell>
          <cell r="AU139" t="str">
            <v>110010</v>
          </cell>
          <cell r="AV139" t="str">
            <v>Atender a la ciudadanía en materia condominal y de arrendamiento</v>
          </cell>
          <cell r="AW139" t="str">
            <v>Asunto</v>
          </cell>
        </row>
        <row r="140">
          <cell r="AR140" t="str">
            <v>SERVICIOS METROPOLITANOS  S.A. DE C.V.</v>
          </cell>
          <cell r="AS140" t="str">
            <v>SÍ</v>
          </cell>
          <cell r="AU140" t="str">
            <v>110013</v>
          </cell>
          <cell r="AV140" t="str">
            <v>Asesorar sobre la aplicación e interpretación de la normatividad</v>
          </cell>
          <cell r="AW140" t="str">
            <v>Acción</v>
          </cell>
        </row>
        <row r="141">
          <cell r="AR141" t="str">
            <v>SISTEMA DE AGUAS DE LA CIUDAD DE MÉXICO</v>
          </cell>
          <cell r="AS141" t="str">
            <v>SÍ</v>
          </cell>
          <cell r="AU141" t="str">
            <v>110014</v>
          </cell>
          <cell r="AV141" t="str">
            <v>Atender y solventar asuntos en materia civil, penal, laboral, mercantil y administrativa que se deriven del ejercicio de las funciones de seguridad pública</v>
          </cell>
          <cell r="AW141" t="str">
            <v>Asunto</v>
          </cell>
        </row>
        <row r="142">
          <cell r="AR142" t="str">
            <v>SISTEMA DE RADIO Y TELEVISIÓN DIGITAL DEL GDF</v>
          </cell>
          <cell r="AS142" t="str">
            <v>SÍ</v>
          </cell>
          <cell r="AU142" t="str">
            <v>110015</v>
          </cell>
          <cell r="AV142" t="str">
            <v>Brindar asistencia jurídica de carácter familiar</v>
          </cell>
          <cell r="AW142" t="str">
            <v>Persona</v>
          </cell>
        </row>
        <row r="143">
          <cell r="AR143" t="str">
            <v>SISTEMA DE RADIO Y TELEVISIÓN DIGITAL DEL GDF</v>
          </cell>
          <cell r="AS143" t="str">
            <v>SÍ</v>
          </cell>
          <cell r="AU143" t="str">
            <v>110016</v>
          </cell>
          <cell r="AV143" t="str">
            <v>Proporcionar atención a victimas del delito</v>
          </cell>
          <cell r="AW143" t="str">
            <v>Persona</v>
          </cell>
        </row>
        <row r="144">
          <cell r="AR144" t="str">
            <v>SISTEMA DE TRANSPORTE COLECTIVO (METRO)</v>
          </cell>
          <cell r="AS144" t="str">
            <v>SÍ</v>
          </cell>
          <cell r="AU144" t="str">
            <v>110017</v>
          </cell>
          <cell r="AV144" t="str">
            <v>Operar el programa de capacitación en materia de procuración de justicia</v>
          </cell>
          <cell r="AW144" t="str">
            <v>Curso</v>
          </cell>
        </row>
        <row r="145">
          <cell r="AR145" t="str">
            <v>SISTEMA PARA EL DESARROLLO INTEGRAL DE LA FAMILIA DEL DF</v>
          </cell>
          <cell r="AS145" t="str">
            <v>NO</v>
          </cell>
          <cell r="AU145" t="str">
            <v>110018</v>
          </cell>
          <cell r="AV145" t="str">
            <v>Operar la autoridad perimetral del Aeropuerto Internacional de la Ciudad de México</v>
          </cell>
          <cell r="AW145" t="str">
            <v>A/P</v>
          </cell>
        </row>
        <row r="146">
          <cell r="AR146" t="str">
            <v>TRIBUNAL DE LO CONTENCIOSO ADMINISTRATIVO DEL DF</v>
          </cell>
          <cell r="AS146" t="str">
            <v>NO</v>
          </cell>
          <cell r="AU146" t="str">
            <v>110042</v>
          </cell>
          <cell r="AV146" t="str">
            <v>Transferencias a Órganos Autónomos</v>
          </cell>
          <cell r="AW146" t="str">
            <v>Curso</v>
          </cell>
        </row>
        <row r="147">
          <cell r="AR147" t="str">
            <v>TRIBUNAL ELECTORAL DEL DF</v>
          </cell>
          <cell r="AS147" t="str">
            <v>NO</v>
          </cell>
          <cell r="AU147" t="str">
            <v>110043</v>
          </cell>
          <cell r="AV147" t="str">
            <v>Desarrollar y supervisar el programa de modernización de la P.G.J.D.F.</v>
          </cell>
          <cell r="AW147" t="str">
            <v>Programa</v>
          </cell>
        </row>
        <row r="148">
          <cell r="AR148" t="str">
            <v>TRIBUNAL SUPERIOR DE JUSTICIA DEL DF</v>
          </cell>
          <cell r="AS148" t="str">
            <v>NO</v>
          </cell>
          <cell r="AU148" t="str">
            <v>110058</v>
          </cell>
          <cell r="AV148" t="str">
            <v>Operar el programa nacional de seguridad pública</v>
          </cell>
          <cell r="AW148" t="str">
            <v>Programa</v>
          </cell>
        </row>
        <row r="149">
          <cell r="AR149" t="str">
            <v>UNIVERSIDAD AUTÓNOMA DE LA CIUDAD DE MÉXICO</v>
          </cell>
          <cell r="AS149" t="str">
            <v>NO</v>
          </cell>
          <cell r="AU149" t="str">
            <v>110059</v>
          </cell>
          <cell r="AV149" t="str">
            <v>Otorgar servicios de apoyo administrativo</v>
          </cell>
          <cell r="AW149" t="str">
            <v>A/P</v>
          </cell>
        </row>
        <row r="150">
          <cell r="AU150" t="str">
            <v>110060</v>
          </cell>
          <cell r="AV150" t="str">
            <v>Cubrir compromisos pendientes de acciones realizadas en ejercicios anteriores</v>
          </cell>
          <cell r="AW150" t="str">
            <v>S/N</v>
          </cell>
        </row>
        <row r="151">
          <cell r="Y151" t="str">
            <v>Eje 1. Reforma política: derechos plenos a la ciudad y sus habitantes</v>
          </cell>
          <cell r="AU151" t="str">
            <v>110258</v>
          </cell>
          <cell r="AV151" t="str">
            <v>Operar el Programa Nacional de Seguridad Pública</v>
          </cell>
          <cell r="AW151" t="str">
            <v>Programa</v>
          </cell>
        </row>
        <row r="152">
          <cell r="Y152" t="str">
            <v>Eje 2. Equidad</v>
          </cell>
          <cell r="AU152" t="str">
            <v>110260</v>
          </cell>
          <cell r="AV152" t="str">
            <v>Cubrir compromisos pendientes de acciones realizadas en ejercicios anteriores</v>
          </cell>
          <cell r="AW152" t="str">
            <v>S/N</v>
          </cell>
        </row>
        <row r="153">
          <cell r="Y153" t="str">
            <v>Eje 3. Seguridad y justicia expedita</v>
          </cell>
          <cell r="AU153" t="str">
            <v>120001</v>
          </cell>
          <cell r="AV153" t="str">
            <v>Prevenir y atender la violencia familiar y comunitaria</v>
          </cell>
          <cell r="AW153" t="str">
            <v>Persona</v>
          </cell>
        </row>
        <row r="154">
          <cell r="Y154" t="str">
            <v>Eje 4. Economía competitiva e incluyente</v>
          </cell>
          <cell r="AU154" t="str">
            <v>120002</v>
          </cell>
          <cell r="AV154" t="str">
            <v>Otorgar apoyos a jefas de familia</v>
          </cell>
          <cell r="AW154" t="str">
            <v>Apoyo</v>
          </cell>
        </row>
        <row r="155">
          <cell r="Y155" t="str">
            <v>Eje 5. Intenso movimiento cultural</v>
          </cell>
          <cell r="AU155" t="str">
            <v>120003</v>
          </cell>
          <cell r="AV155" t="str">
            <v>Asesorar a las mujeres para la protección y conocimiento de sus derechos</v>
          </cell>
          <cell r="AW155" t="str">
            <v>Asesoría</v>
          </cell>
        </row>
        <row r="156">
          <cell r="Y156" t="str">
            <v>Eje 6. Desarrollo sustentable y de largo plazo</v>
          </cell>
          <cell r="AU156" t="str">
            <v>120004</v>
          </cell>
          <cell r="AV156" t="str">
            <v>Realizar estudios de mastografías</v>
          </cell>
          <cell r="AW156" t="str">
            <v>Estudio</v>
          </cell>
        </row>
        <row r="157">
          <cell r="Y157" t="str">
            <v>Eje 7. Nuevo orden urbano: servicios eficientes y calidad</v>
          </cell>
          <cell r="AU157" t="str">
            <v>120005</v>
          </cell>
          <cell r="AV157" t="str">
            <v>Agilizar la gestión gubernamental para las mujeres</v>
          </cell>
          <cell r="AW157" t="str">
            <v>Persona</v>
          </cell>
        </row>
        <row r="158">
          <cell r="AU158" t="str">
            <v>120006</v>
          </cell>
          <cell r="AV158" t="str">
            <v>Promover el desarrollo de la mujer microempresaria</v>
          </cell>
          <cell r="AW158" t="str">
            <v>Proyecto</v>
          </cell>
        </row>
        <row r="159">
          <cell r="AU159" t="str">
            <v>120007</v>
          </cell>
          <cell r="AV159" t="str">
            <v>Promover la equidad de género</v>
          </cell>
          <cell r="AW159" t="str">
            <v>Evento</v>
          </cell>
        </row>
        <row r="160">
          <cell r="AU160" t="str">
            <v>120008</v>
          </cell>
          <cell r="AV160" t="str">
            <v>Otorgar consultas de salud sexual y reproductiva</v>
          </cell>
          <cell r="AW160" t="str">
            <v>Consulta</v>
          </cell>
        </row>
        <row r="161">
          <cell r="AU161" t="str">
            <v>120009</v>
          </cell>
          <cell r="AV161" t="str">
            <v>Atender a mujeres trabajadores en conflictos laborales</v>
          </cell>
          <cell r="AW161" t="str">
            <v>Persona</v>
          </cell>
        </row>
        <row r="162">
          <cell r="AU162" t="str">
            <v>120010</v>
          </cell>
          <cell r="AV162" t="str">
            <v>Brindar atención especializada a menores y mujeres detenidos y/o víctimas del delito</v>
          </cell>
          <cell r="AW162" t="str">
            <v>Persona</v>
          </cell>
        </row>
        <row r="163">
          <cell r="AU163" t="str">
            <v>120011</v>
          </cell>
          <cell r="AV163" t="str">
            <v>Atender actos de discriminación de género, acoso sexual y violencia en el trabajo</v>
          </cell>
          <cell r="AW163" t="str">
            <v>Asunto</v>
          </cell>
        </row>
        <row r="164">
          <cell r="AU164" t="str">
            <v>120012</v>
          </cell>
          <cell r="AV164" t="str">
            <v>Proporcionar atención a niños y niñas en centros de desarrollo infantil (CENDIS)</v>
          </cell>
          <cell r="AW164" t="str">
            <v>Niño</v>
          </cell>
        </row>
        <row r="165">
          <cell r="AU165" t="str">
            <v>120013</v>
          </cell>
          <cell r="AV165" t="str">
            <v>Diseñar y coordinar las políticas públicas con perspectiva de género</v>
          </cell>
          <cell r="AW165" t="str">
            <v>Acción</v>
          </cell>
        </row>
        <row r="166">
          <cell r="Y166" t="str">
            <v>1.1 Con base en el diálogo, la concertación y la búsqueda de acuerdos: se trabajará con la Asamblea Legislativa del DF (ALDF), el Congreso de la Unión y los demás poderes de la Unión, para impulsar reformas legislativas que den al Distrito Feder</v>
          </cell>
          <cell r="AU166" t="str">
            <v>120014</v>
          </cell>
          <cell r="AV166" t="str">
            <v>Ofrecer el servicio de transporte preferencial para mujeres</v>
          </cell>
          <cell r="AW166" t="str">
            <v>Mill/pasajeros</v>
          </cell>
        </row>
        <row r="167">
          <cell r="Y167" t="str">
            <v>1.2 Se impulsarán las reformas que otorguen a la ALDF la facultad de aprobar el endeudamiento local, para liberar recursos que se destinarán, exclusivamente, al financiamiento de proyectos de inversión necesarios y rentables.</v>
          </cell>
          <cell r="AU167" t="str">
            <v>120015</v>
          </cell>
          <cell r="AV167" t="str">
            <v>Brindar apoyo a mujeres en situación de calle y vulnerabilidad social</v>
          </cell>
          <cell r="AW167" t="str">
            <v>Mujer</v>
          </cell>
        </row>
        <row r="168">
          <cell r="Y168" t="str">
            <v>1.3 Se buscará obtener para el DF un trato más equitativo y transparente en la asignación de participaciones y transferencias federales, y se buscará el incremento de los fondos destinados para el desarrollo social.</v>
          </cell>
          <cell r="AU168" t="str">
            <v>120016</v>
          </cell>
          <cell r="AV168" t="str">
            <v>Operar el programa mujer rural</v>
          </cell>
          <cell r="AW168" t="str">
            <v>A/P</v>
          </cell>
        </row>
        <row r="169">
          <cell r="Y169" t="str">
            <v>1.4 Impulsaremos la promulgación de una Constitución Política del DF, como máxima garantía de los derechos sociales y políticos de los habitantes de la ciudad en la construcción de un nuevo Orden Democrático.</v>
          </cell>
          <cell r="AU169" t="str">
            <v>120017</v>
          </cell>
          <cell r="AV169" t="str">
            <v>Promover la reinserción social a víctimas de violencia familiar en situación de riesgo</v>
          </cell>
          <cell r="AW169" t="str">
            <v>Persona</v>
          </cell>
        </row>
        <row r="170">
          <cell r="Y170" t="str">
            <v>1.5 Se buscará que la Constitución Política mejore la operatividad y los mecanismos de la coordinación metropolitana, a partir de la equiparación de facultades y atribuciones entre el Gobierno del DF y las demás entidades federativas.</v>
          </cell>
          <cell r="AU170" t="str">
            <v>120018</v>
          </cell>
          <cell r="AV170" t="str">
            <v>Otorgar estímulos a mujeres adolescentes y niños para concluir su educación</v>
          </cell>
          <cell r="AW170" t="str">
            <v>Apoyo</v>
          </cell>
        </row>
        <row r="171">
          <cell r="Y171" t="str">
            <v>1.6 Se impulsará el fortalecimiento de los espacios de coordinación y colaboración existentes entre los tres órdenes de gobierno.</v>
          </cell>
          <cell r="AU171" t="str">
            <v>120019</v>
          </cell>
          <cell r="AV171" t="str">
            <v>Otorgar becas a madres dedicadas al estudio de la ciencia y la tecnología</v>
          </cell>
          <cell r="AW171" t="str">
            <v>Beca</v>
          </cell>
        </row>
        <row r="172">
          <cell r="Y172" t="str">
            <v>1.7 Se reforzarán las instancias de coordinación metropolitana como órganos colegiados de planeación y decisión ejecutiva y se dará carácter obligatorio a sus resoluciones.</v>
          </cell>
          <cell r="AU172" t="str">
            <v>120020</v>
          </cell>
          <cell r="AV172" t="str">
            <v>Asesorar a mujeres para acceder a créditos</v>
          </cell>
          <cell r="AW172" t="str">
            <v>Persona</v>
          </cell>
        </row>
        <row r="173">
          <cell r="Y173" t="str">
            <v>1.8 Se avanzará en el proyecto de congruencia y homologación de la normatividad de la Zona Metropolitana del Valle de México y la Región Centro del País, en todos los niveles de gobierno.</v>
          </cell>
          <cell r="AU173" t="str">
            <v>120021</v>
          </cell>
          <cell r="AV173" t="str">
            <v>Generar políticas ambientales con perspectiva de género</v>
          </cell>
          <cell r="AW173" t="str">
            <v>Acción</v>
          </cell>
        </row>
        <row r="174">
          <cell r="Y174" t="str">
            <v>1.9 El gobierno elaborará políticas públicas y propuestas de reforma a la Ley de Participación Ciudadana, para fortalecer la participación y consolidar instrumentos como el plebiscito, referéndum y la iniciativa popular.</v>
          </cell>
          <cell r="AU174" t="str">
            <v>120022</v>
          </cell>
          <cell r="AV174" t="str">
            <v>Brindar asesoría financiera a mujeres ahorradoras</v>
          </cell>
          <cell r="AW174" t="str">
            <v>Acción</v>
          </cell>
        </row>
        <row r="175">
          <cell r="Y175" t="str">
            <v>1.10 Buscaremos instrumentos más eficaces para someter a consulta pública, cada dos años, la permanencia o revocación del mandato del Jefe de Gobierno.</v>
          </cell>
          <cell r="AU175" t="str">
            <v>120023</v>
          </cell>
          <cell r="AV175" t="str">
            <v>Resaltar el papel social e histórico de la mujer a través de conmemoración del Bicentenario</v>
          </cell>
          <cell r="AW175" t="str">
            <v>Acción</v>
          </cell>
        </row>
        <row r="176">
          <cell r="Y176" t="str">
            <v>1.11 Se apoyará a las Organizaciones de la Sociedad Civil para que contribuyan a incrementar la eficacia del gobierno, asegurar su austeridad y transparencia y auspiciar su cercanía con el ciudadano.</v>
          </cell>
          <cell r="AU176" t="str">
            <v>120030</v>
          </cell>
          <cell r="AV176" t="str">
            <v>Otorgar becas a hijos (as) de jefas de familia en condiciones de pobreza y vulnerabilidad social</v>
          </cell>
          <cell r="AW176" t="str">
            <v>Beca</v>
          </cell>
        </row>
        <row r="177">
          <cell r="Y177" t="str">
            <v>1.12 El gobierno impulsará la creación de cabildos en las delegaciones, como espacio para la participación ciudadana, evaluación y rendición de cuentas.</v>
          </cell>
          <cell r="AU177" t="str">
            <v>120031</v>
          </cell>
          <cell r="AV177" t="str">
            <v>Proporcionar Servicios de salud integral a la mujer</v>
          </cell>
          <cell r="AW177" t="str">
            <v>Persona</v>
          </cell>
        </row>
        <row r="178">
          <cell r="Y178" t="str">
            <v>1.13 El gobierno promoverá el Acuerdo Político para la Gobernabilidad y la Convivencia Democrática en el DF entre todas las instancias gubernamentales, políticas y civiles, para otorgar nuevos canales y formas alternativas de manifestación, deman</v>
          </cell>
          <cell r="AU178" t="str">
            <v>120032</v>
          </cell>
          <cell r="AV178" t="str">
            <v>Atender a mujeres víctimas de violencia</v>
          </cell>
          <cell r="AW178" t="str">
            <v>Persona</v>
          </cell>
        </row>
        <row r="179">
          <cell r="Y179" t="str">
            <v>1.14 El gobierno impulsará el cumplimiento las recomendaciones emitidas por la Comisión de Derechos Humanos del DF y promoverá la creación de un Programa de Derechos Humanos del Gobierno del DF, formulado de manera conjunta con la C</v>
          </cell>
          <cell r="AU179" t="str">
            <v>120059</v>
          </cell>
          <cell r="AV179" t="str">
            <v>Otorgar servicios de apoyo administrativo</v>
          </cell>
          <cell r="AW179" t="str">
            <v>A/P</v>
          </cell>
        </row>
        <row r="180">
          <cell r="Y180" t="str">
            <v>1.15 La Democracia Gobernable fortalecerá su alianza con los organismos defensores de los derechos humanos, aprovechando sus recomendaciones y sugerencias para mejorar procesos y definir programas comunes.</v>
          </cell>
          <cell r="AU180" t="str">
            <v>120060</v>
          </cell>
          <cell r="AV180" t="str">
            <v>Cubrir compromisos pendientes de acciones realizadas en ejercicios anteriores</v>
          </cell>
          <cell r="AW180" t="str">
            <v>S/N</v>
          </cell>
        </row>
        <row r="181">
          <cell r="Y181" t="str">
            <v>1.16 Se implementarán nuevas medidas para garantizar el pleno acceso a toda la información del gobierno y se reforzarán las existentes.</v>
          </cell>
          <cell r="AU181" t="str">
            <v>120604</v>
          </cell>
          <cell r="AV181" t="str">
            <v>Realizar estudios de mastografias</v>
          </cell>
          <cell r="AW181" t="str">
            <v>Estudio</v>
          </cell>
        </row>
        <row r="182">
          <cell r="Y182" t="str">
            <v>1.17 El Gobierno del DF establecerá mecanismos claros de colaboración con el Instituto de Acceso a la Información Pública del DF a fin de incorporar sus recomendaciones para mejorar nuestros indicadores de transparencia.</v>
          </cell>
          <cell r="AU182" t="str">
            <v>121101</v>
          </cell>
          <cell r="AV182" t="str">
            <v>Prevenir y atender la violencia familiar y comunitaria</v>
          </cell>
          <cell r="AW182" t="str">
            <v>Persona</v>
          </cell>
        </row>
        <row r="183">
          <cell r="Y183" t="str">
            <v>1.18 Se revisarán, actualizarán y elaborarán propuestas de reforma al marco regulatorio en materia de transparencia y acceso a la información.</v>
          </cell>
          <cell r="AU183" t="str">
            <v>121102</v>
          </cell>
          <cell r="AV183" t="str">
            <v>Otorgar apoyos a jefas de familia</v>
          </cell>
          <cell r="AW183" t="str">
            <v>Apoyo</v>
          </cell>
        </row>
        <row r="184">
          <cell r="Y184" t="str">
            <v>1.19 Se incluirán mecanismos que promuevan y faciliten la participación ciudadana en la definición e instrumentación de políticas públicas, en la vigilancia y evaluación de la gestión, el desempeño y la administración de los recursos.</v>
          </cell>
          <cell r="AU184" t="str">
            <v>121103</v>
          </cell>
          <cell r="AV184" t="str">
            <v>Asesorar a las mujeres para la protección y conocimiento de sus derechos</v>
          </cell>
          <cell r="AW184" t="str">
            <v>Asesoría</v>
          </cell>
        </row>
        <row r="185">
          <cell r="Y185" t="str">
            <v>1.20 Se instaurará un Consejo ciudadano independiente, donde se realizarán evaluaciones permanentes de desempeño, certificaciones de competencias y vigilancia de patrimonio.</v>
          </cell>
          <cell r="AU185" t="str">
            <v>121107</v>
          </cell>
          <cell r="AV185" t="str">
            <v>Promover la equidad de género</v>
          </cell>
          <cell r="AW185" t="str">
            <v>Evento</v>
          </cell>
        </row>
        <row r="186">
          <cell r="Y186" t="str">
            <v>1.21 Someteremos al Centro de Desarrollo Profesional para los funcionarios públicos a la supervisión de un consejo ciudadano.</v>
          </cell>
          <cell r="AU186" t="str">
            <v>121115</v>
          </cell>
          <cell r="AV186" t="str">
            <v>Brindar apoyo a mujeres en situación de calle y vulnerabilidad social</v>
          </cell>
          <cell r="AW186" t="str">
            <v>Mujer</v>
          </cell>
        </row>
        <row r="187">
          <cell r="AU187" t="str">
            <v>121501</v>
          </cell>
          <cell r="AV187" t="str">
            <v>Prevenir y atender la violencia familiar y comunitaria</v>
          </cell>
          <cell r="AW187" t="str">
            <v>Persona</v>
          </cell>
        </row>
        <row r="188">
          <cell r="Y188" t="str">
            <v>2.1.1 Se incrementará el número de apoyos a mujeres que sean jefas de familia mediante programas de capacitación y empleo, guarderías, estancias sociales y atención especializada para su salud.</v>
          </cell>
          <cell r="AU188" t="str">
            <v>130001</v>
          </cell>
          <cell r="AV188" t="str">
            <v>Otorgar servicios y ayudas de asistencia social</v>
          </cell>
          <cell r="AW188" t="str">
            <v>Acción</v>
          </cell>
        </row>
        <row r="189">
          <cell r="Y189" t="str">
            <v>2.1.2 Fortaleceremos el sistema de prevención y atención de la violencia intrafamiliar.</v>
          </cell>
          <cell r="AU189" t="str">
            <v>130002</v>
          </cell>
          <cell r="AV189" t="str">
            <v>Otorgar servicios de apoyo social relacionados con contingencias</v>
          </cell>
          <cell r="AW189" t="str">
            <v>Acción</v>
          </cell>
        </row>
        <row r="190">
          <cell r="Y190" t="str">
            <v>2.1.3 Se impulsarán reformas legislativas para la protección de las mujeres, la denuncia y el combate del maltrato y discriminación, así como de igualdad sustantiva entre hombres y mujeres.</v>
          </cell>
          <cell r="AU190" t="str">
            <v>130003</v>
          </cell>
          <cell r="AV190" t="str">
            <v>Otorgar servicios de apoyo social a personas adultas mayores</v>
          </cell>
          <cell r="AW190" t="str">
            <v>Servicio</v>
          </cell>
        </row>
        <row r="191">
          <cell r="Y191" t="str">
            <v>2.1.4 Se organizará un amplio esfuerzo interinstitucional para erradicar el trabajo infantil, la violencia contra los niños y niñas; y se extenderán los programas de ayuda a la infancia.</v>
          </cell>
          <cell r="AU191" t="str">
            <v>130004</v>
          </cell>
          <cell r="AV191" t="str">
            <v>Otorgar apoyos a personas con discapacidad</v>
          </cell>
          <cell r="AW191" t="str">
            <v>Persona</v>
          </cell>
        </row>
        <row r="192">
          <cell r="Y192" t="str">
            <v>2.1.5 Se instrumentarán mecanismos para revertir la exclusión social de los jóvenes mediante la ampliación de la oferta educativa, del empleo, del acceso a la vivienda, de alternativas de recreación y de creación cultural.</v>
          </cell>
          <cell r="AU192" t="str">
            <v>130005</v>
          </cell>
          <cell r="AV192" t="str">
            <v>Otorgar apoyos sociales a jóvenes</v>
          </cell>
          <cell r="AW192" t="str">
            <v>Persona</v>
          </cell>
        </row>
        <row r="193">
          <cell r="Y193" t="str">
            <v>2.1.6 Se ampliarán las políticas y programas de atención para las personas con discapacidad para garantizarles el goce de sus derechos sociales y de su derecho a la ciudad.</v>
          </cell>
          <cell r="AU193" t="str">
            <v>130006</v>
          </cell>
          <cell r="AV193" t="str">
            <v>Otorgar apoyos y servicios de rehabilitación a población con problemas de adicción</v>
          </cell>
          <cell r="AW193" t="str">
            <v>Persona</v>
          </cell>
        </row>
        <row r="194">
          <cell r="Y194" t="str">
            <v>2.1.7 Mediante la instrumentación del sistema de asistencia social en el DF, se aumentará y mejorará la prevención y atención a personas y familias en condiciones de abandono o extrema necesidad.</v>
          </cell>
          <cell r="AU194" t="str">
            <v>130007</v>
          </cell>
          <cell r="AV194" t="str">
            <v>Otorgar servicios sociales especializados a población indígena y comunidades originarias</v>
          </cell>
          <cell r="AW194" t="str">
            <v>Acción</v>
          </cell>
        </row>
        <row r="195">
          <cell r="Y195" t="str">
            <v>2.1.8 Se implementarán estrategias que favorezcan la rehabilitación y la reinserción social.</v>
          </cell>
          <cell r="AU195" t="str">
            <v>130008</v>
          </cell>
          <cell r="AV195" t="str">
            <v>Proporcionar atención para el desarrollo integral de la niñez</v>
          </cell>
          <cell r="AW195" t="str">
            <v>Niño</v>
          </cell>
        </row>
        <row r="196">
          <cell r="Y196" t="str">
            <v>2.1.9 A través de programas de apoyo, específicos en materia de educación, ingresos, salud, vivienda y alimentación, se buscará cerrar progresivamente las brechas de desigualdad que padecen los indígenas y pueblos originarios en la ciudad.</v>
          </cell>
          <cell r="AU196" t="str">
            <v>130009</v>
          </cell>
          <cell r="AV196" t="str">
            <v>Orientar telefónicamente a la población sobre servicios y políticas públicas del Gobierno del Distrito Federal</v>
          </cell>
          <cell r="AW196" t="str">
            <v>Servicio</v>
          </cell>
        </row>
        <row r="197">
          <cell r="Y197" t="str">
            <v>2.1.10 Se instrumentará una política de atención a migrantes y sus familias para garantizar su acceso a todos los servicios y programas promovidos por el DF.</v>
          </cell>
          <cell r="AU197" t="str">
            <v>130010</v>
          </cell>
          <cell r="AV197" t="str">
            <v>Ampliar y construir infraestructura social</v>
          </cell>
          <cell r="AW197" t="str">
            <v>Inmueble</v>
          </cell>
        </row>
        <row r="198">
          <cell r="Y198" t="str">
            <v>2.1.11 Se extenderán y mejorarán los servicios de atención telefónica de carácter social del DF.</v>
          </cell>
          <cell r="AU198" t="str">
            <v>130011</v>
          </cell>
          <cell r="AV198" t="str">
            <v>Mantener la infraestructura social</v>
          </cell>
          <cell r="AW198" t="str">
            <v>Obra</v>
          </cell>
        </row>
        <row r="199">
          <cell r="Y199" t="str">
            <v>2.1.12 Con la recuperación de los espacios públicos y el mejoramiento de la infraestructura deportiva se promoverá la cultura del deporte competitivo, de alto rendimiento, de esparcimiento y de carácter popular.</v>
          </cell>
          <cell r="AU199" t="str">
            <v>130012</v>
          </cell>
          <cell r="AV199" t="str">
            <v>Operar el funcionamiento de centros de alimentación y desarrollo comunitario</v>
          </cell>
          <cell r="AW199" t="str">
            <v>Centro</v>
          </cell>
        </row>
        <row r="200">
          <cell r="Y200" t="str">
            <v>2.1.13 Se desarrollarán programas de deporte mediante estrategias que estimulen la participación comunitaria y favorezcan a la rehabilitación y reinserción social.</v>
          </cell>
          <cell r="AU200" t="str">
            <v>130013</v>
          </cell>
          <cell r="AV200" t="str">
            <v>Distribuir despensas a niños de escuelas públicas del DF</v>
          </cell>
          <cell r="AW200" t="str">
            <v>Despensa</v>
          </cell>
        </row>
        <row r="201">
          <cell r="Y201" t="str">
            <v>2.2.1 A partir del respeto a los derechos de las mujeres, se garantizará su libertad a decidir sobre su cuerpo y salud reproductiva mediante programas de prevención y atención a la salud integral.</v>
          </cell>
          <cell r="AU201" t="str">
            <v>130014</v>
          </cell>
          <cell r="AV201" t="str">
            <v>Operar panteones públicos y brindar servicios funerarios</v>
          </cell>
          <cell r="AW201" t="str">
            <v>Servicio</v>
          </cell>
        </row>
        <row r="202">
          <cell r="Y202" t="str">
            <v>2.2.2 El gobierno brindará atención integral en salud a Adultos Mayores, se ampliará la atención médica domiciliaria, con especial consideración a la perspectiva de género.</v>
          </cell>
          <cell r="AU202" t="str">
            <v>130015</v>
          </cell>
          <cell r="AV202" t="str">
            <v>Operar los servicios de asistencia social a migrantes del Distrito Federal</v>
          </cell>
          <cell r="AW202" t="str">
            <v>Acción</v>
          </cell>
        </row>
        <row r="203">
          <cell r="Y203" t="str">
            <v>2.2.3 Se asegurará el acceso a servicios médicos y la disponibilidad de medicamentos gratuitos a la población sin seguridad social.</v>
          </cell>
          <cell r="AU203" t="str">
            <v>130016</v>
          </cell>
          <cell r="AV203" t="str">
            <v>Realizar acciones para promover la igualdad, el respeto a la diversidad social y el combate a la discriminación</v>
          </cell>
          <cell r="AW203" t="str">
            <v>Acción</v>
          </cell>
        </row>
        <row r="204">
          <cell r="Y204" t="str">
            <v>2.2.4 Fortaleceremos los programas para la promoción, prevención y manejo de riesgos y daños a la salud; en especial, la prevención en materia de adicciones para reducir el consumo de alcohol, tabaco y drogas ilegales.</v>
          </cell>
          <cell r="AU204" t="str">
            <v>130017</v>
          </cell>
          <cell r="AV204" t="str">
            <v>Operar el programa de coinversión entre el Gobierno del Distrito Federal y Organizaciones no Gubernamentales</v>
          </cell>
          <cell r="AW204" t="str">
            <v>Convenio</v>
          </cell>
        </row>
        <row r="205">
          <cell r="Y205" t="str">
            <v>2.2.5 Mediante el fomento al deporte se impulsará la prevención de enfermedades y reducción de los riesgos de salud en la población.</v>
          </cell>
          <cell r="AU205" t="str">
            <v>130018</v>
          </cell>
          <cell r="AV205" t="str">
            <v>Promover y desarrollar la acción social y la organización vecinal en las unidades territoriales</v>
          </cell>
          <cell r="AW205" t="str">
            <v>Acción</v>
          </cell>
        </row>
        <row r="206">
          <cell r="Y206" t="str">
            <v>2.2.6 Se avanzará hacia la construcción de un sistema de atención en materia de salud mental.</v>
          </cell>
          <cell r="AU206" t="str">
            <v>130019</v>
          </cell>
          <cell r="AV206" t="str">
            <v>Otorgar apoyos económicos a policías preventivos pensionados por discapacidad permanente</v>
          </cell>
          <cell r="AW206" t="str">
            <v>Persona</v>
          </cell>
        </row>
        <row r="207">
          <cell r="Y207" t="str">
            <v>2.2.7 Se fortalecerá el Modelo Ampliado de Atención a la Salud vinculando de manera integral las acciones individuales y comunitarias, con orientación según grupos de edad y sexo.</v>
          </cell>
          <cell r="AU207" t="str">
            <v>130020</v>
          </cell>
          <cell r="AV207" t="str">
            <v>Proporcionar despensas a población en condición de marginación</v>
          </cell>
          <cell r="AW207" t="str">
            <v>Despensa</v>
          </cell>
        </row>
        <row r="208">
          <cell r="Y208" t="str">
            <v>2.2.8 El gobierno impulsará la cooperación, la coordinación interna y externa entre los diversos actores del sistema de salud, para lograr una gestión más efectiva en salud.</v>
          </cell>
          <cell r="AU208" t="str">
            <v>130021</v>
          </cell>
          <cell r="AV208" t="str">
            <v>Otorgar ayudas a jóvenes en situación de riesgo</v>
          </cell>
          <cell r="AW208" t="str">
            <v>Persona</v>
          </cell>
        </row>
        <row r="209">
          <cell r="Y209" t="str">
            <v>2.2.9 Se buscarán mecanismos que promuevan una cultura de la calidad en todo el sistema de salud mediante la inversión en recursos humanos, investigación e infraestructura.</v>
          </cell>
          <cell r="AU209" t="str">
            <v>130024</v>
          </cell>
          <cell r="AV209" t="str">
            <v>Realizar acciones tendientes al desarrollo social comunitario</v>
          </cell>
          <cell r="AW209" t="str">
            <v>Acción</v>
          </cell>
        </row>
        <row r="210">
          <cell r="Y210" t="str">
            <v xml:space="preserve">2.3.1 En el conjunto de programas y políticas sociales del DF, se reconocerán los derechos indígenas y de diversidad pluricultural y pluriétnica </v>
          </cell>
          <cell r="AU210" t="str">
            <v>130025</v>
          </cell>
          <cell r="AV210" t="str">
            <v>Realizar talleres para promover la igualdad social</v>
          </cell>
          <cell r="AW210" t="str">
            <v>Taller</v>
          </cell>
        </row>
        <row r="211">
          <cell r="Y211" t="str">
            <v>2.3.2 La producción y el fomento agropecuario se fortalecerán a través de programas de reconversión productiva y agricultura orgánica.</v>
          </cell>
          <cell r="AU211" t="str">
            <v>130026</v>
          </cell>
          <cell r="AV211" t="str">
            <v>Abastecer de manera gratuita agua potable en zonas vulnerables</v>
          </cell>
          <cell r="AW211" t="str">
            <v>M3</v>
          </cell>
        </row>
        <row r="212">
          <cell r="Y212" t="str">
            <v>2.3.3 Se impulsará la promoción de programas, para generar empleo en el sector rural mediante proyectos de investigación, evaluación, capacitación y asistencia técnica, así como los foros de discusión, análisis y consulta.</v>
          </cell>
          <cell r="AU212" t="str">
            <v>130027</v>
          </cell>
          <cell r="AV212" t="str">
            <v>Atender a menores en condiciones de marginalidad social</v>
          </cell>
          <cell r="AW212" t="str">
            <v>Niño</v>
          </cell>
        </row>
        <row r="213">
          <cell r="Y213" t="str">
            <v>2.3.4 Potenciaremos las capacidades de la mujer rural con programas y proyectos con perspectiva de género.</v>
          </cell>
          <cell r="AU213" t="str">
            <v>130031</v>
          </cell>
          <cell r="AV213" t="str">
            <v>Otorgar apoyos a personas incluidas en el programa impulso joven</v>
          </cell>
          <cell r="AW213" t="str">
            <v>Persona</v>
          </cell>
        </row>
        <row r="214">
          <cell r="Y214" t="str">
            <v>2.3.5 Se promoverán y otorgarán apoyos a la producción de maíz y comercialización de la tortilla.</v>
          </cell>
          <cell r="AU214" t="str">
            <v>130032</v>
          </cell>
          <cell r="AV214" t="str">
            <v>Atender quejas y denuncias por actos de discriminación</v>
          </cell>
          <cell r="AW214" t="str">
            <v>Asunto</v>
          </cell>
        </row>
        <row r="215">
          <cell r="Y215" t="str">
            <v>2.3.6 El gobierno fomentará y promoverá actividades de turismo alternativo en la zona rural para generar nuevos mecanismos de mejora económica de los pueblos y comunidades.</v>
          </cell>
          <cell r="AU215" t="str">
            <v>130033</v>
          </cell>
          <cell r="AV215" t="str">
            <v>Operar el programa de rescate de unidades habitacionales</v>
          </cell>
          <cell r="AW215" t="str">
            <v>U. Habitacional</v>
          </cell>
        </row>
        <row r="216">
          <cell r="Y216" t="str">
            <v>2.4.1 Se contribuirá al gasto que hacen las familias del DF a la educación de sus hijos, mediante la distribución de libros, útiles y uniformes escolares, para evitar que suspendan o abandonen sus estudios por falta de recursos económicos.</v>
          </cell>
          <cell r="AU216" t="str">
            <v>130034</v>
          </cell>
          <cell r="AV216" t="str">
            <v>Promover y desarrollar la acción social y la organización condominial en las unidades habitacionales</v>
          </cell>
          <cell r="AW216" t="str">
            <v>Acción</v>
          </cell>
        </row>
        <row r="217">
          <cell r="Y217" t="str">
            <v>2.4.2 Crearemos un sistema de becas para estudiantes de las escuelas públicas del DF y se garantizará la educación hasta el nivel medio superior para todos los niños y niñas cuya madre o padre fallezca.</v>
          </cell>
          <cell r="AU217" t="str">
            <v>130036</v>
          </cell>
          <cell r="AV217" t="str">
            <v>Otorgar ayudas a personas adultas mayores</v>
          </cell>
          <cell r="AW217" t="str">
            <v>Persona</v>
          </cell>
        </row>
        <row r="218">
          <cell r="Y218" t="str">
            <v>2.4.3 Se renovarán y mejorarán las estancias infantiles, los centros de atención al desarrollo infantil y los centros de asistencia infantil comunitarios.</v>
          </cell>
          <cell r="AU218" t="str">
            <v>130037</v>
          </cell>
          <cell r="AV218" t="str">
            <v>Atender el programa de Hijos e Hijas de la Ciudad</v>
          </cell>
          <cell r="AW218" t="str">
            <v>Niño</v>
          </cell>
        </row>
        <row r="219">
          <cell r="Y219" t="str">
            <v>2.4.4 Mediante la educación a lo largo de la vida se avanzará en la alfabetización de la población que no sabe leer y escribir en nuestra ciudad.</v>
          </cell>
          <cell r="AU219" t="str">
            <v>130038</v>
          </cell>
          <cell r="AV219" t="str">
            <v>Operar los módulos de atención ciudadana</v>
          </cell>
          <cell r="AW219" t="str">
            <v>Módulo</v>
          </cell>
        </row>
        <row r="220">
          <cell r="Y220" t="str">
            <v>2.4.5 Se implementará progresivamente la educación intercultural en todo el sistema educativo, en el marco de la dignificación de las lenguas y la recuperación de la identidad de los pueblos originales de la Ciudad de México.</v>
          </cell>
          <cell r="AU220" t="str">
            <v>130039</v>
          </cell>
          <cell r="AV220" t="str">
            <v>Otorgar apoyos económicos a personas con discapacidad</v>
          </cell>
          <cell r="AW220" t="str">
            <v>Persona</v>
          </cell>
        </row>
        <row r="221">
          <cell r="Y221" t="str">
            <v>2.4.6 Se impulsará el dialogo para lograr un acuerdo de descentralización de la Educación Básica.</v>
          </cell>
          <cell r="AU221" t="str">
            <v>130040</v>
          </cell>
          <cell r="AV221" t="str">
            <v>Proporcionar asistencia alimentaria en centros asistenciales</v>
          </cell>
          <cell r="AW221" t="str">
            <v>Ración</v>
          </cell>
        </row>
        <row r="222">
          <cell r="Y222" t="str">
            <v>2.4.7 Con el objetivo de fortalecer el sistema educativo del DF, se implantará el bachillerato universal, se apoyará la reforma de la Universidad Autónoma de la Ciudad de México y se diversificará la oferta educativa universitaria.</v>
          </cell>
          <cell r="AU222" t="str">
            <v>130041</v>
          </cell>
          <cell r="AV222" t="str">
            <v>Otorgar apoyos y promover la vinculación entre colectivos, organizaciones sociales y el Gobierno del Distrito Federal</v>
          </cell>
          <cell r="AW222" t="str">
            <v>Acción</v>
          </cell>
        </row>
        <row r="223">
          <cell r="Y223" t="str">
            <v>2.4.8 Se buscarán los mecanismos para elevar la calidad educativa mediante la investigación e innovación y la formación integral y moderna de la práctica docente.</v>
          </cell>
          <cell r="AU223" t="str">
            <v>130042</v>
          </cell>
          <cell r="AV223" t="str">
            <v>Operar el programa instancias estatales</v>
          </cell>
          <cell r="AW223" t="str">
            <v>Acción</v>
          </cell>
        </row>
        <row r="224">
          <cell r="Y224" t="str">
            <v>2.4.9 Se promoverá la participación de los alumnos, padres de familia, de los ciudadanos y organizaciones de la sociedad civil, en la formulación, desarrollo y evaluación de las políticas educativas.</v>
          </cell>
          <cell r="AU224" t="str">
            <v>130059</v>
          </cell>
          <cell r="AV224" t="str">
            <v>Otorgar servicios de apoyo administrativo</v>
          </cell>
          <cell r="AW224" t="str">
            <v>A/P</v>
          </cell>
        </row>
        <row r="225">
          <cell r="Y225" t="str">
            <v>2.4.10 Buscaremos la creación territorial y delegacional de la red de escuelas y se impulsará la creación del Sistema Metropolitano de Educación Media y Superior.</v>
          </cell>
          <cell r="AU225" t="str">
            <v>130060</v>
          </cell>
          <cell r="AV225" t="str">
            <v>Cubrir compromisos pendientes de acciones realizadas en ejercicios anteriores</v>
          </cell>
          <cell r="AW225" t="str">
            <v>S/N</v>
          </cell>
        </row>
        <row r="226">
          <cell r="Y226" t="str">
            <v>2.4.11 El gobierno de la Ciudad de México promoverá la investigación y la aplicación de la Ciencia y Tecnología para atender los problemas que enfrenta el DF en todos sus ámbitos.</v>
          </cell>
          <cell r="AU226" t="str">
            <v>130613</v>
          </cell>
          <cell r="AV226" t="str">
            <v>Distribuir despensas a niños de escuelas públicas del DF</v>
          </cell>
          <cell r="AW226" t="str">
            <v>Despensa</v>
          </cell>
        </row>
        <row r="227">
          <cell r="Y227" t="str">
            <v>2.4.12 Se fortalecerán las redes científico tecnológicas para el intercambio de conocimientos entre instituciones nacionales e internacionales.</v>
          </cell>
          <cell r="AU227" t="str">
            <v>130622</v>
          </cell>
          <cell r="AV227" t="str">
            <v>Otorgar apoyos económicos a la población consumidora de leche LICONSA</v>
          </cell>
          <cell r="AW227" t="str">
            <v>Apoyo</v>
          </cell>
        </row>
        <row r="228">
          <cell r="Y228" t="str">
            <v>2.4.13 Se promoverá el conocimiento científico y la enseñanza de la ciencia y la tecnología en las instituciones educativas del DF.</v>
          </cell>
          <cell r="AU228" t="str">
            <v>130623</v>
          </cell>
          <cell r="AV228" t="str">
            <v>Otorgar ayudas a jóvenes por empleos temporales</v>
          </cell>
          <cell r="AW228" t="str">
            <v>Persona</v>
          </cell>
        </row>
        <row r="229">
          <cell r="Y229" t="str">
            <v>2.4.14 Mediante conexiones gratuitas en espacios públicos, instituciones educativas y gubernamentales, se impulsará el acceso a la informática e Internet, así como el uso del software libre.</v>
          </cell>
          <cell r="AU229" t="str">
            <v>130630</v>
          </cell>
          <cell r="AV229" t="str">
            <v>Otorgar becas a menores en condiciones de pobreza y vulnerabilidad social</v>
          </cell>
          <cell r="AW229" t="str">
            <v>Beca</v>
          </cell>
        </row>
        <row r="230">
          <cell r="AU230" t="str">
            <v>130631</v>
          </cell>
          <cell r="AV230" t="str">
            <v>Otorgar apoyos a personas incluidas en el programa Impulso Joven</v>
          </cell>
          <cell r="AW230" t="str">
            <v>Persona</v>
          </cell>
        </row>
        <row r="231">
          <cell r="Y231" t="str">
            <v>3.1 El Gobierno de la Ciudad se apoyará en la supervisión ciudadana para mejorar la capacidad de disuasión, captura de delincuentes e investigación de delitos por parte de los cuerpos policiacos.</v>
          </cell>
          <cell r="AU231" t="str">
            <v>130633</v>
          </cell>
          <cell r="AV231" t="str">
            <v>Operar el Programa de Rescate de Unidades Habitacionales</v>
          </cell>
          <cell r="AW231" t="str">
            <v>Unidad Habitacional</v>
          </cell>
        </row>
        <row r="232">
          <cell r="Y232" t="str">
            <v>3.2 Se promoverán acciones de coordinación para la prevención e investigación del delito.</v>
          </cell>
          <cell r="AU232" t="str">
            <v>130636</v>
          </cell>
          <cell r="AV232" t="str">
            <v>Otorgar ayudas a personas adultas mayores</v>
          </cell>
          <cell r="AW232" t="str">
            <v>Persona</v>
          </cell>
        </row>
        <row r="233">
          <cell r="Y233" t="str">
            <v>3.3 Las condiciones laborales y de vida de los policías se mejorarán, y se dará prioridad a los programas de capacitación y profesionalización.</v>
          </cell>
          <cell r="AU233" t="str">
            <v>130639</v>
          </cell>
          <cell r="AV233" t="str">
            <v>Otorgar apoyos económicos a personas con discapacidad</v>
          </cell>
          <cell r="AW233" t="str">
            <v>Persona</v>
          </cell>
        </row>
        <row r="234">
          <cell r="Y234" t="str">
            <v>3.4 Se mejorará la información estadística, con base en la instrumentación y puesta en marcha de un nuevo modelo de información policial.</v>
          </cell>
          <cell r="AU234" t="str">
            <v>131101</v>
          </cell>
          <cell r="AV234" t="str">
            <v>Otorgar servicios y ayudas de asistencia social</v>
          </cell>
          <cell r="AW234" t="str">
            <v>Acción</v>
          </cell>
        </row>
        <row r="235">
          <cell r="Y235" t="str">
            <v xml:space="preserve">3.5 Se fortalecerá la Unidad de Inteligencia Financiera del DF (UIFDF), que analizará y consolidará la información fiscal, financiera y patrimonial relacionada con conductas que pudieran estar vinculadas con la comisión de delitos en materia de </v>
          </cell>
          <cell r="AU235" t="str">
            <v>131103</v>
          </cell>
          <cell r="AV235" t="str">
            <v>Otorgar servicios de apoyo social a personas adultas mayores</v>
          </cell>
          <cell r="AW235" t="str">
            <v>Persona</v>
          </cell>
        </row>
        <row r="236">
          <cell r="Y236" t="str">
            <v>3.6 Con apoyo en la tecnología y una mayor profesionalización de los servidores públicos, se asegurará la transparencia y eficacia en el servicio que presta el Ministerio Público.</v>
          </cell>
          <cell r="AU236" t="str">
            <v>131104</v>
          </cell>
          <cell r="AV236" t="str">
            <v>Otorgar apoyos a personas con discapacidad</v>
          </cell>
          <cell r="AW236" t="str">
            <v>Persona</v>
          </cell>
        </row>
        <row r="237">
          <cell r="Y237" t="str">
            <v>3.7 Mediante la modernización en la operación y la capacitación de los recursos humanos, se combatirán los rezagos en el sistema de impartición de justicia.</v>
          </cell>
          <cell r="AU237" t="str">
            <v>131106</v>
          </cell>
          <cell r="AV237" t="str">
            <v>Otorgar apoyos y servicios de rehabilitación a población con problemas de adicción</v>
          </cell>
          <cell r="AW237" t="str">
            <v>Persona</v>
          </cell>
        </row>
        <row r="238">
          <cell r="Y238" t="str">
            <v>3.8 Como parte de las tareas encaminadas a garantizar el orden y la impartición de justicia en el DF, se promoverá la actualización, difusión y plena aplicación de las leyes y reglamentos establecidos.</v>
          </cell>
          <cell r="AU238" t="str">
            <v>131108</v>
          </cell>
          <cell r="AV238" t="str">
            <v>Proporcionar atención para el desarrollo integral de la niñez</v>
          </cell>
          <cell r="AW238" t="str">
            <v>Niño</v>
          </cell>
        </row>
        <row r="239">
          <cell r="Y239" t="str">
            <v>3.9 Fomentaremos una cultura ciudadana de los derechos y obligaciones para el cumplimiento de las normas sociales.</v>
          </cell>
          <cell r="AU239" t="str">
            <v>131110</v>
          </cell>
          <cell r="AV239" t="str">
            <v>Ampliar y construir infraestructura social</v>
          </cell>
          <cell r="AW239" t="str">
            <v>Inmueble</v>
          </cell>
        </row>
        <row r="240">
          <cell r="Y240" t="str">
            <v>3.10 La tecnología para el bloqueo de llamadas telefónicas de celulares en todos los reclusorios será objeto de una mejora permanente, para impedir que los internos puedan dirigir telefónicamente operaciones delictivas en el exterior.</v>
          </cell>
          <cell r="AU240" t="str">
            <v>131111</v>
          </cell>
          <cell r="AV240" t="str">
            <v>Mantener la infraestructura social</v>
          </cell>
          <cell r="AW240" t="str">
            <v>Obra</v>
          </cell>
        </row>
        <row r="241">
          <cell r="Y241" t="str">
            <v>3.11 Se construirán dos nuevos reclusorios.</v>
          </cell>
          <cell r="AU241" t="str">
            <v>131116</v>
          </cell>
          <cell r="AV241" t="str">
            <v>Realizar acciones para promover la igualdad, el respeto a la diversidad social y el combate a la discriminación</v>
          </cell>
          <cell r="AW241" t="str">
            <v>Acción</v>
          </cell>
        </row>
        <row r="242">
          <cell r="Y242" t="str">
            <v>3.12 El régimen penitenciario se reordenará bajo un modelo que enfatice de diferenciación de los reclusos de acuerdo a su peligrosidad, desaliente la reincidencia y apoye la reinserción social. Las bases de este modelo serán la educación y el trabajo.</v>
          </cell>
          <cell r="AU242" t="str">
            <v>131121</v>
          </cell>
          <cell r="AV242" t="str">
            <v>Otorgar ayudas a jóvenes en situación de riesgo</v>
          </cell>
          <cell r="AW242" t="str">
            <v>Persona</v>
          </cell>
        </row>
        <row r="243">
          <cell r="Y243" t="str">
            <v>3.13 Con la participación de los vecinos, se intervendrá masivamente, desde todos los frentes y niveles, en las zonas de mayor generación de delincuencia.</v>
          </cell>
          <cell r="AU243" t="str">
            <v>131124</v>
          </cell>
          <cell r="AV243" t="str">
            <v>Realizar acciones tendientes al desarrollo social comunitario</v>
          </cell>
          <cell r="AW243" t="str">
            <v>Acción</v>
          </cell>
        </row>
        <row r="244">
          <cell r="Y244" t="str">
            <v>3.14 Se impulsará la acción coordinada de las diversas instancias de gobierno para promover acciones tendientes a combatir la violencia intrafamiliar.</v>
          </cell>
          <cell r="AU244" t="str">
            <v>131125</v>
          </cell>
          <cell r="AV244" t="str">
            <v>Realizar talleres para promover la igualdad social</v>
          </cell>
          <cell r="AW244" t="str">
            <v>Taller</v>
          </cell>
        </row>
        <row r="245">
          <cell r="Y245" t="str">
            <v>3.15 Sumaremos esfuerzos para atacar el problema de las adicciones en sus causas y sus efectos.</v>
          </cell>
          <cell r="AU245" t="str">
            <v>131131</v>
          </cell>
          <cell r="AV245" t="str">
            <v>Otorgar apoyos a personas incluidas en el programa impulso joven</v>
          </cell>
          <cell r="AW245" t="str">
            <v>Persona</v>
          </cell>
        </row>
        <row r="246">
          <cell r="Y246" t="str">
            <v>3.16 El Gobierno de la Ciudad creará un sistema de previsión y protección, con especial énfasis en la construcción de un modelo de atención de emergencias que actúe con prontitud, profesionalismo y equipamiento técnico.</v>
          </cell>
          <cell r="AU246" t="str">
            <v>131134</v>
          </cell>
          <cell r="AV246" t="str">
            <v>Promover y desarrollar la acción social y la organización condominial en las unidades habitacionales</v>
          </cell>
          <cell r="AW246" t="str">
            <v>Acción</v>
          </cell>
        </row>
        <row r="247">
          <cell r="Y247" t="str">
            <v>3.17 Se actualizará el Atlas de Riesgos y se avanzará en los acuerdos para la ampliación de su cobertura hacia el ámbito metropolitano.</v>
          </cell>
          <cell r="AU247" t="str">
            <v>131501</v>
          </cell>
          <cell r="AV247" t="str">
            <v>Otorgar servicios y ayudas de asistencia social</v>
          </cell>
          <cell r="AW247" t="str">
            <v>Acción</v>
          </cell>
        </row>
        <row r="248">
          <cell r="AU248" t="str">
            <v>131524</v>
          </cell>
          <cell r="AV248" t="str">
            <v>Realizar acciones tendientes al desarrollo social comunitario</v>
          </cell>
          <cell r="AW248" t="str">
            <v>Acción</v>
          </cell>
        </row>
        <row r="249">
          <cell r="Y249" t="str">
            <v>4.1 Se constituirán espacios de coparticipación, deliberación y consulta empresarial para explorar ventanas de oportunidad y propiciar el desarrollo económico.</v>
          </cell>
          <cell r="AU249" t="str">
            <v>131525</v>
          </cell>
          <cell r="AV249" t="str">
            <v>Realizar talleres para promover la igualdad social</v>
          </cell>
          <cell r="AW249" t="str">
            <v>Taller</v>
          </cell>
        </row>
        <row r="250">
          <cell r="Y250" t="str">
            <v>4.2 Apoyaremos la articulación de cadenas productivas, mediante la generación de datos que orienten los proyectos de producción hacia aquellas actividades con mayor valor agregado.</v>
          </cell>
          <cell r="AU250" t="str">
            <v>131710</v>
          </cell>
          <cell r="AV250" t="str">
            <v>Ampliar y construir infraestructura social</v>
          </cell>
          <cell r="AW250" t="str">
            <v>Inmueble</v>
          </cell>
        </row>
        <row r="251">
          <cell r="Y251" t="str">
            <v>4.3 Se promoverá la revalorización del trabajo y el exacto cumplimiento de los derechos humanos laborales, en el marco de una política laboral integral que reactive el crecimiento y desarrollo económico y el fomento del empleo digno y bien remunerado.</v>
          </cell>
          <cell r="AU251" t="str">
            <v>150001</v>
          </cell>
          <cell r="AV251" t="str">
            <v>Operar el sistema de pensiones de las cajas de previsión</v>
          </cell>
          <cell r="AW251" t="str">
            <v>Pago</v>
          </cell>
        </row>
        <row r="252">
          <cell r="Y252" t="str">
            <v>4.4 Se promoverán acciones de apoyo para la constitución, impulso, integración, consolidación, administración y registro de las sociedades cooperativas como polos alternativos de desarrollo económico de la ciudad.</v>
          </cell>
          <cell r="AU252" t="str">
            <v>150002</v>
          </cell>
          <cell r="AV252" t="str">
            <v>Operar el sistema de prestaciones de las cajas de previsión</v>
          </cell>
          <cell r="AW252" t="str">
            <v>Persona</v>
          </cell>
        </row>
        <row r="253">
          <cell r="Y253" t="str">
            <v>4.5 Promoveremos la suma de la fuerza y el talento emprendedor de los agentes económicos del DF para la definición de proyectos y metas comunes, inversiones y estrategias de desarrollo capaces de crear empleos y aumentar nuestra capacidad tecnol</v>
          </cell>
          <cell r="AU253" t="str">
            <v>150003</v>
          </cell>
          <cell r="AV253" t="str">
            <v>Otorgar financiamiento para vivienda</v>
          </cell>
          <cell r="AW253" t="str">
            <v>Crédito</v>
          </cell>
        </row>
        <row r="254">
          <cell r="Y254" t="str">
            <v>4.6 El Instituto de Ciencia y Tecnología del DF se constituirá como espacio de generación de políticas y financiamiento de proyectos.</v>
          </cell>
          <cell r="AU254" t="str">
            <v>150004</v>
          </cell>
          <cell r="AV254" t="str">
            <v>Otorgar apoyos económicos</v>
          </cell>
          <cell r="AW254" t="str">
            <v>Préstamos</v>
          </cell>
        </row>
        <row r="255">
          <cell r="Y255" t="str">
            <v>4.7 Se fortalecerán las acciones que coadyuven a reafirmar a la Ciudad de México como destino turístico a nivel internacional.</v>
          </cell>
          <cell r="AU255" t="str">
            <v>150005</v>
          </cell>
          <cell r="AV255" t="str">
            <v>Otorgar servicios socioculturales y deportivos</v>
          </cell>
          <cell r="AW255" t="str">
            <v>Persona</v>
          </cell>
        </row>
        <row r="256">
          <cell r="Y256" t="str">
            <v>4.8 Se reglamentará el uso y aprovechamiento de las áreas naturales con objetivos de desarrollo turístico, con el propósito de fomentar el ecoturismo y generar recursos que permitan la conservación de estas zonas y el desarrollo de las comunidades que viv</v>
          </cell>
          <cell r="AU256" t="str">
            <v>150006</v>
          </cell>
          <cell r="AV256" t="str">
            <v>Servicios de salud</v>
          </cell>
          <cell r="AW256" t="str">
            <v>Persona</v>
          </cell>
        </row>
        <row r="257">
          <cell r="Y257" t="str">
            <v>4.9 La estrategia económica se aplicará con criterios de articulación y coordinación interinstitucional para garantizar la funcionalidad y la comunicación, la transparencia, la rendición de cuentas y finanzas públicas con equidad social.</v>
          </cell>
          <cell r="AU257" t="str">
            <v>150007</v>
          </cell>
          <cell r="AV257" t="str">
            <v>Otorgar prestaciones, servicios socioculturales y deportivos</v>
          </cell>
          <cell r="AW257" t="str">
            <v>Persona</v>
          </cell>
        </row>
        <row r="258">
          <cell r="Y258" t="str">
            <v>4.10 Se elaborará una reforma fiscal y administrativa que permita captar los recursos necesarios para la construcción de la ciudad moderna e incluyente.</v>
          </cell>
          <cell r="AU258" t="str">
            <v>150008</v>
          </cell>
          <cell r="AV258" t="str">
            <v>Servicios de salud</v>
          </cell>
          <cell r="AW258" t="str">
            <v>Persona</v>
          </cell>
        </row>
        <row r="259">
          <cell r="Y259" t="str">
            <v>4.11 Se encaminarán las acciones institucionales hacia la consolidación del modelo de finanzas públicas con equidad.</v>
          </cell>
          <cell r="AU259" t="str">
            <v>150059</v>
          </cell>
          <cell r="AV259" t="str">
            <v>Otorgar servicios de apoyo administrativo</v>
          </cell>
          <cell r="AW259" t="str">
            <v>A/P</v>
          </cell>
        </row>
        <row r="260">
          <cell r="Y260" t="str">
            <v>4.12 Se impulsará la eficiencia de nuestras instancias de recaudación para no incrementar los costos de la administración tributaria.</v>
          </cell>
          <cell r="AU260" t="str">
            <v>160001</v>
          </cell>
          <cell r="AV260" t="str">
            <v>Aplicar dosis de vacunas</v>
          </cell>
          <cell r="AW260" t="str">
            <v>Dosis</v>
          </cell>
        </row>
        <row r="261">
          <cell r="Y261" t="str">
            <v>4.13 Promoveremos la generación de nuevas formas de financiamiento que garanticen los recursos necesarios para la construcción de la infraestructura que demandan amplios sectores de población.</v>
          </cell>
          <cell r="AU261" t="str">
            <v>160002</v>
          </cell>
          <cell r="AV261" t="str">
            <v>Contribuir a la prevención y atención de personas con VIH/SIDA</v>
          </cell>
          <cell r="AW261" t="str">
            <v>Persona</v>
          </cell>
        </row>
        <row r="262">
          <cell r="Y262" t="str">
            <v>4.14 Se definirá un programa financiero con nuevas fuentes de ingresos, que dé viabilidad al Programa General de Desarrollo del DF 2007-2012, en un marco de responsabilidad social de la inversión.</v>
          </cell>
          <cell r="AU262" t="str">
            <v>160003</v>
          </cell>
          <cell r="AV262" t="str">
            <v>Otorgar atención medica ambulatoria</v>
          </cell>
          <cell r="AW262" t="str">
            <v>Consulta</v>
          </cell>
        </row>
        <row r="263">
          <cell r="Y263" t="str">
            <v>4.15 Se establecerá un esquema de apoyos y estímulos que impulsen la inversión en actividades productivas.</v>
          </cell>
          <cell r="AU263" t="str">
            <v>160004</v>
          </cell>
          <cell r="AV263" t="str">
            <v>Otorgar atención medica hospitalaria</v>
          </cell>
          <cell r="AW263" t="str">
            <v>Egreso Hospitalario</v>
          </cell>
        </row>
        <row r="264">
          <cell r="Y264" t="str">
            <v>4.16 El Gobierno de la Ciudad propiciará un ambiente de certidumbre jurídica, para estimular el crecimiento de la actividad económica y atracción de inversiones.</v>
          </cell>
          <cell r="AU264" t="str">
            <v>160005</v>
          </cell>
          <cell r="AV264" t="str">
            <v>Realizar acciones de orientación, educación y planificación en salud</v>
          </cell>
          <cell r="AW264" t="str">
            <v>Acción</v>
          </cell>
        </row>
        <row r="265">
          <cell r="Y265" t="str">
            <v>4.17 Se reducirá y simplificará la excesiva regulación económica, y se creará una auténtica política de fomento y desarrollo económico que aliente la apertura de nuevas empresas.</v>
          </cell>
          <cell r="AU265" t="str">
            <v>160006</v>
          </cell>
          <cell r="AV265" t="str">
            <v>Mantener la infraestructura de salud</v>
          </cell>
          <cell r="AW265" t="str">
            <v>Inmueble</v>
          </cell>
        </row>
        <row r="266">
          <cell r="Y266" t="str">
            <v>4.18 Se promoverá conjunción de esfuerzos en ciencia, tecnología e innovación, mediante mecanismos la cooperación interinstitucional.</v>
          </cell>
          <cell r="AU266" t="str">
            <v>160007</v>
          </cell>
          <cell r="AV266" t="str">
            <v>Realizar acciones de salud preventiva</v>
          </cell>
          <cell r="AW266" t="str">
            <v>Acción</v>
          </cell>
        </row>
        <row r="267">
          <cell r="Y267" t="str">
            <v>4.19 Impulsaremos la interacción de las instituciones educativas de la zona metropolitana, para que realicen proyectos con empresas y el sector público.</v>
          </cell>
          <cell r="AU267" t="str">
            <v>160008</v>
          </cell>
          <cell r="AV267" t="str">
            <v>Ampliar y construir infraestructura en salud</v>
          </cell>
          <cell r="AW267" t="str">
            <v>Inmueble</v>
          </cell>
        </row>
        <row r="268">
          <cell r="Y268" t="str">
            <v>4.20 Se promoverá activamente, entre los ciudadanos y la comunidad interesada en la ciencia y la tecnología, la difusión de las innovaciones que se obtienen a nivel internacional y se incentivará la generación de innovaciones a nivel local.</v>
          </cell>
          <cell r="AU268" t="str">
            <v>160009</v>
          </cell>
          <cell r="AV268" t="str">
            <v>Realizar acciones de sanidad animal</v>
          </cell>
          <cell r="AW268" t="str">
            <v>Acción</v>
          </cell>
        </row>
        <row r="269">
          <cell r="Y269" t="str">
            <v>4.21 Para combatir todo tipo de discriminación contra las mujeres en el ámbito laboral, se impulsarán iniciativas de equidad y establecerán acuerdos de colaboración con el sector privado.</v>
          </cell>
          <cell r="AU269" t="str">
            <v>160010</v>
          </cell>
          <cell r="AV269" t="str">
            <v>Operar el programa de medicamentos gratuitos</v>
          </cell>
          <cell r="AW269" t="str">
            <v>Programa</v>
          </cell>
        </row>
        <row r="270">
          <cell r="Y270" t="str">
            <v>4.22 En materia de financiamiento para el desarrollo, se trabajará con el Congreso de la Unión, la Asamblea Legislativa y demás instancias responsables para alcanzar un trato equitativo y transparente en la asignación de participaciones, transferencias fe</v>
          </cell>
          <cell r="AU270" t="str">
            <v>160011</v>
          </cell>
          <cell r="AV270" t="str">
            <v>Canalizar enfermos a hospitales</v>
          </cell>
          <cell r="AW270" t="str">
            <v>Persona</v>
          </cell>
        </row>
        <row r="271">
          <cell r="Y271" t="str">
            <v>4.23 Se continuará con el manejo óptimo de la deuda, buscando las mejores condiciones de financiamiento que ofrezcan las diversas fuentes disponibles y potenciales, con el objetivo de reducir al máximo el costo financiero de la deuda.</v>
          </cell>
          <cell r="AU271" t="str">
            <v>160012</v>
          </cell>
          <cell r="AV271" t="str">
            <v>Otorgar servicios de medicina preventiva a población abierta</v>
          </cell>
          <cell r="AW271" t="str">
            <v>Persona</v>
          </cell>
        </row>
        <row r="272">
          <cell r="Y272" t="str">
            <v>4.24 Se impulsarán las acciones necesarias para dotar a la Asamblea Legislativa del DF de autonomía para decidir sobre su endeudamiento, que otorguen a la Ciudad mayor capacidad de inversión.</v>
          </cell>
          <cell r="AU272" t="str">
            <v>160013</v>
          </cell>
          <cell r="AV272" t="str">
            <v>Proporcionar servicios médicos de urgencias</v>
          </cell>
          <cell r="AW272" t="str">
            <v>Servicio</v>
          </cell>
        </row>
        <row r="273">
          <cell r="AU273" t="str">
            <v>160014</v>
          </cell>
          <cell r="AV273" t="str">
            <v>Mantener y adquirir equipo para la atención medica</v>
          </cell>
          <cell r="AW273" t="str">
            <v>Equipo</v>
          </cell>
        </row>
        <row r="274">
          <cell r="Y274" t="str">
            <v>5.1 En coordinación con los diversos actores sociales que intervienen en las tareas culturales, se impulsarán y pondrán en marcha programas de investigación, formación, capacitación, promoción, preservación, creación y divulgación del arte y la cultura.</v>
          </cell>
          <cell r="AU274" t="str">
            <v>160015</v>
          </cell>
          <cell r="AV274" t="str">
            <v>Reforzar servicios de salud pública</v>
          </cell>
          <cell r="AW274" t="str">
            <v>Acción</v>
          </cell>
        </row>
        <row r="275">
          <cell r="Y275" t="str">
            <v>5.2 Se mantendrá una Programación Artística permanente de alta calidad, con circuitos itinerantes de festivales, galerías abiertas y presentación de obras de teatro, para llevar el arte y la cultura a los espacios públicos de colonias y barrios populares.</v>
          </cell>
          <cell r="AU275" t="str">
            <v>160059</v>
          </cell>
          <cell r="AV275" t="str">
            <v>Otorgar servicios de apoyo administrativo</v>
          </cell>
          <cell r="AW275" t="str">
            <v>A/P</v>
          </cell>
        </row>
        <row r="276">
          <cell r="Y276" t="str">
            <v>5.3 El desarrollo comunitario se fortalecerá con la formación de promotores culturales, que realizarán la gestión para atender las necesidades artísticas y culturales de las comunidades.</v>
          </cell>
          <cell r="AU276" t="str">
            <v>160060</v>
          </cell>
          <cell r="AV276" t="str">
            <v>Cubrir compromisos pendientes de acciones realizadas en ejercicios anteriores</v>
          </cell>
          <cell r="AW276" t="str">
            <v>S/N</v>
          </cell>
        </row>
        <row r="277">
          <cell r="Y277" t="str">
            <v>5.4 Se promoverá la creación de centros comunitarios de cultura, encaminados a incrementar la cobertura de servicios culturales comunitarios, apoyando la creación de unidades prestadoras de servicios en toda la ciudad.</v>
          </cell>
          <cell r="AU277" t="str">
            <v>161103</v>
          </cell>
          <cell r="AV277" t="str">
            <v>Otorgar atención medica ambulatoria</v>
          </cell>
          <cell r="AW277" t="str">
            <v>Consulta</v>
          </cell>
        </row>
        <row r="278">
          <cell r="Y278" t="str">
            <v>5.5 La educación artística y cultural formal e informal será fortalecida con la ampliación de la infraestructura y una mejor distribución territorial de la oferta cultural.</v>
          </cell>
          <cell r="AU278" t="str">
            <v>161208</v>
          </cell>
          <cell r="AV278" t="str">
            <v>Ampliar y construir infraestructura en salud</v>
          </cell>
          <cell r="AW278" t="str">
            <v>Inmueble</v>
          </cell>
        </row>
        <row r="279">
          <cell r="Y279" t="str">
            <v>5.6 Se dará impulso particular a las escuelas de cine y cine de barrio, a la creación de fábricas de artes y oficios y respaldo a centros culturales.</v>
          </cell>
          <cell r="AU279" t="str">
            <v>161215</v>
          </cell>
          <cell r="AV279" t="str">
            <v>Reforzar servicios de salud pública</v>
          </cell>
          <cell r="AW279" t="str">
            <v>Acción</v>
          </cell>
        </row>
        <row r="280">
          <cell r="Y280" t="str">
            <v>5.7 A fin de estimular la formación y detección de talentos, el desarrollo de la sensibilidad y la creatividad en los educandos, así como la formación de públicos para las artes, se promoverá la educación artística en el nivel básico del sistema educativo</v>
          </cell>
          <cell r="AU280" t="str">
            <v>161259</v>
          </cell>
          <cell r="AV280" t="str">
            <v>Otorgar Servicios de Apoyo Administrativo</v>
          </cell>
          <cell r="AW280" t="str">
            <v>A/P</v>
          </cell>
        </row>
        <row r="281">
          <cell r="Y281" t="str">
            <v>5.8 Promoveremos la creación de un canal de televisión y una estación de radio de la Ciudad de México, al servicio de la comunidad. Como medios de difusión de la cultura y de contenidos educativos y sociales.</v>
          </cell>
          <cell r="AU281" t="str">
            <v>161260</v>
          </cell>
          <cell r="AV281" t="str">
            <v>Cubrir compromisos pendientes de acciones realizadas en ejercicios anteriores</v>
          </cell>
          <cell r="AW281" t="str">
            <v>S/N</v>
          </cell>
        </row>
        <row r="282">
          <cell r="Y282" t="str">
            <v>5.9 Recuperaremos el dinamismo de los espacios públicos mediante actividades como cine, grupos de teatro, danza, bibliotecas comunitarias, preservación de la memoria histórica y demás acciones que propongan las propias comunidades.</v>
          </cell>
          <cell r="AU282" t="str">
            <v>170001</v>
          </cell>
          <cell r="AV282" t="str">
            <v>Coordinar los Centros de Transformación Educativa</v>
          </cell>
          <cell r="AW282" t="str">
            <v>Centro</v>
          </cell>
        </row>
        <row r="283">
          <cell r="Y283" t="str">
            <v>5.10 Se fortalecerá la participación de la ciudadanía, organizaciones civiles, actores públicos, privados y sociales, nacionales e internacionales, para generar mecanismos de financiamiento que permitan captar recursos públicos y privados.</v>
          </cell>
          <cell r="AU283" t="str">
            <v>170002</v>
          </cell>
          <cell r="AV283" t="str">
            <v>Operar el sistema de educación media y media superior</v>
          </cell>
          <cell r="AW283" t="str">
            <v>Acción</v>
          </cell>
        </row>
        <row r="284">
          <cell r="Y284" t="str">
            <v>5.11 Se buscará afianzar la capacidad financiera de los programas y las políticas culturales, para elevar la calidad y cobertura de la oferta cultural en la Ciudad de México.</v>
          </cell>
          <cell r="AU284" t="str">
            <v>170003</v>
          </cell>
          <cell r="AV284" t="str">
            <v>Ampliar y construir infraestructura educativa</v>
          </cell>
          <cell r="AW284" t="str">
            <v>Inmueble</v>
          </cell>
        </row>
        <row r="285">
          <cell r="Y285" t="str">
            <v>5.12 Impulsaremos la formación de la Fundación Cultural de la Ciudad de México.</v>
          </cell>
          <cell r="AU285" t="str">
            <v>170004</v>
          </cell>
          <cell r="AV285" t="str">
            <v>Mantener la infraestructura educativa</v>
          </cell>
          <cell r="AW285" t="str">
            <v>Obra</v>
          </cell>
        </row>
        <row r="286">
          <cell r="Y286" t="str">
            <v>5.13 Se fomentará la Difusión del Patrimonio de la Ciudad y se generarán puntos de referencia de Difusión Cultural en la Ciudad.</v>
          </cell>
          <cell r="AU286" t="str">
            <v>170005</v>
          </cell>
          <cell r="AV286" t="str">
            <v>Evaluar el programa integral de mantenimiento de escuelas (PIME)</v>
          </cell>
          <cell r="AW286" t="str">
            <v>Acción</v>
          </cell>
        </row>
        <row r="287">
          <cell r="Y287" t="str">
            <v>5.14 Se impulsará la realización de la Feria de Ciencia y Tecnología del Centro Histórico, para promover la cultura científica a través de exposiciones, talleres, teatro científico, experimentos sencillos, entre otras actividades.</v>
          </cell>
          <cell r="AU287" t="str">
            <v>170006</v>
          </cell>
          <cell r="AV287" t="str">
            <v>Coordinar la producción y distribuir libros educativos</v>
          </cell>
          <cell r="AW287" t="str">
            <v>Libro</v>
          </cell>
        </row>
        <row r="288">
          <cell r="AU288" t="str">
            <v>170008</v>
          </cell>
          <cell r="AV288" t="str">
            <v>Brindar atención especializada de nivel básico</v>
          </cell>
          <cell r="AW288" t="str">
            <v>Sesiones</v>
          </cell>
        </row>
        <row r="289">
          <cell r="Y289" t="str">
            <v>6.1.1 Se diseñará e instrumentará el Plan de Acción Climática de la Ciudad de México a partir del impulso a proyectos de reducción de emisiones de gases de efecto invernadero, eficiencia energética y captura de carbono y metano.</v>
          </cell>
          <cell r="AU289" t="str">
            <v>170009</v>
          </cell>
          <cell r="AV289" t="str">
            <v>Distribuir raciones alimenticias a alumnos y alumnas de educación básica</v>
          </cell>
          <cell r="AW289" t="str">
            <v>Ración</v>
          </cell>
        </row>
        <row r="290">
          <cell r="Y290" t="str">
            <v>6.2.1 Se desarrollará la segunda generación de medidas ambientales con respecto a la calidad del aire, con la medición y seguimiento de partículas de 2.5 micras (PM2.5); y, la medición y seguimiento de contaminantes tóxicos.</v>
          </cell>
          <cell r="AU290" t="str">
            <v>170011</v>
          </cell>
          <cell r="AV290" t="str">
            <v>Distribuir uniformes escolares a alumnos y alumnas inscritos en escuelas públicas del Distrito Federal, en los niveles de preescolar, primaria y secundaria</v>
          </cell>
          <cell r="AW290" t="str">
            <v>Servicio</v>
          </cell>
        </row>
        <row r="291">
          <cell r="Y291" t="str">
            <v>6.2.2 Fortaleceremos la operación y funcionamiento del Sistema de Monitoreo Atmosférico.</v>
          </cell>
          <cell r="AU291" t="str">
            <v>170013</v>
          </cell>
          <cell r="AV291" t="str">
            <v>Operar el programa de estímulos a estudiantes de bachillerato</v>
          </cell>
          <cell r="AW291" t="str">
            <v>Servicio</v>
          </cell>
        </row>
        <row r="292">
          <cell r="Y292" t="str">
            <v>6.2.3 El Gobierno de la Ciudad aplicará el programa metropolitano de transporte con nuevos corredores, a partir de los resultados de la nueva encuesta origendestino.</v>
          </cell>
          <cell r="AU292" t="str">
            <v>170015</v>
          </cell>
          <cell r="AV292" t="str">
            <v>Operar el programa de Educación Garantizada</v>
          </cell>
          <cell r="AW292" t="str">
            <v>Niño</v>
          </cell>
        </row>
        <row r="293">
          <cell r="Y293" t="str">
            <v>6.2.4 Se reducirán las emisiones de vehículos en circulación mediante el aseguramiento del mantenimiento preventivo y correctivo de las unidades.</v>
          </cell>
          <cell r="AU293" t="str">
            <v>170016</v>
          </cell>
          <cell r="AV293" t="str">
            <v>Atender la formación y capacitación del docente</v>
          </cell>
          <cell r="AW293" t="str">
            <v>Acción</v>
          </cell>
        </row>
        <row r="294">
          <cell r="Y294" t="str">
            <v>6.2.5 Se promoverá e incentivará la utilización de tecnologías más eficientes en la generación de emisiones; por ejemplo la sustitución de convertidores catalíticos en mal estado, el uso de combustibles con bajo contenido de azufre o combustibles alternos</v>
          </cell>
          <cell r="AU294" t="str">
            <v>170017</v>
          </cell>
          <cell r="AV294" t="str">
            <v>Elaborar contenidos educativos para los programas audiovisuales</v>
          </cell>
          <cell r="AW294" t="str">
            <v>Titulo Serie</v>
          </cell>
        </row>
        <row r="295">
          <cell r="Y295" t="str">
            <v>6.2.6 Se promoverá el uso del sensor remoto como elemento de evaluación de las emisiones a vehículos en movimiento.</v>
          </cell>
          <cell r="AU295" t="str">
            <v>170019</v>
          </cell>
          <cell r="AV295" t="str">
            <v>Coordinar el programa de fomento al aprendizaje social</v>
          </cell>
          <cell r="AW295" t="str">
            <v>Curso</v>
          </cell>
        </row>
        <row r="296">
          <cell r="Y296" t="str">
            <v>6.2.7 Se ampliará el programa de incentivos a través de la exención de la verificación vehicular a unidades con baja emisión de contaminantes y se actualizará el Programa Hoy No Circula.</v>
          </cell>
          <cell r="AU296" t="str">
            <v>170020</v>
          </cell>
          <cell r="AV296" t="str">
            <v>Operar el Programa de Niños Talento</v>
          </cell>
          <cell r="AW296" t="str">
            <v>Niño</v>
          </cell>
        </row>
        <row r="297">
          <cell r="Y297" t="str">
            <v>6.2.8 Se ampliará la infraestructura del transporte masivo y no motorizado, para disminuir la tasa de emisiones por pasajero transportado.</v>
          </cell>
          <cell r="AU297" t="str">
            <v>170021</v>
          </cell>
          <cell r="AV297" t="str">
            <v>Operar el sistema de educación a distancia</v>
          </cell>
          <cell r="AW297" t="str">
            <v>Acción</v>
          </cell>
        </row>
        <row r="298">
          <cell r="Y298" t="str">
            <v>6.2.9 Con el metro, el metrobús y ciclopistas, avanzaremos en el diseño de una redfuncional de transporte que contribuya a disminuir el uso de automotores particulares.</v>
          </cell>
          <cell r="AU298" t="str">
            <v>170022</v>
          </cell>
          <cell r="AV298" t="str">
            <v>Brindar atención integral al estudiante</v>
          </cell>
          <cell r="AW298" t="str">
            <v>Persona</v>
          </cell>
        </row>
        <row r="299">
          <cell r="Y299" t="str">
            <v>6.2.10 El Gobierno de la Ciudad de México promoverá la modernización de la flota vehicular del transporte público y concesionado de pasajeros y establecerá mecanismos para ordenar y regular el servicio de taxis.</v>
          </cell>
          <cell r="AU299" t="str">
            <v>170023</v>
          </cell>
          <cell r="AV299" t="str">
            <v>Brindar servicios educativos</v>
          </cell>
          <cell r="AW299" t="str">
            <v>Acción</v>
          </cell>
        </row>
        <row r="300">
          <cell r="Y300" t="str">
            <v>6.2.11 Se promoverá e incentivará el transporte escolar en escuelas privadas y se regularán horarios de transporte de carga.</v>
          </cell>
          <cell r="AU300" t="str">
            <v>170024</v>
          </cell>
          <cell r="AV300" t="str">
            <v>Brindar atención especializada a la educación media y media superior</v>
          </cell>
          <cell r="AW300" t="str">
            <v>Acción</v>
          </cell>
        </row>
        <row r="301">
          <cell r="Y301" t="str">
            <v>6.2.12 Continuaremos con la adecuación de pistas y carriles urbanos exclusivos para ciclistas como medida de seguridad para este modo de transporte, y crearemos estacionamientos y biciestacionamientos públicos en las principales estaciones del metro y cen</v>
          </cell>
          <cell r="AU301" t="str">
            <v>170042</v>
          </cell>
          <cell r="AV301" t="str">
            <v>Transferencias a Órganos Autónomos</v>
          </cell>
          <cell r="AW301" t="str">
            <v>(en blanco)</v>
          </cell>
        </row>
        <row r="302">
          <cell r="Y302" t="str">
            <v>6.3.1 Se aplicarán mecanismos para fortalecer las fuentes de financiamiento y autofinanciamiento destinadas a la protección, conservación y restauración de los ecosistemas del suelo de conservación.</v>
          </cell>
          <cell r="AU302" t="str">
            <v>170043</v>
          </cell>
          <cell r="AV302" t="str">
            <v>Operar el programa de desarrollo de potencialidades</v>
          </cell>
          <cell r="AW302" t="str">
            <v>Persona</v>
          </cell>
        </row>
        <row r="303">
          <cell r="Y303" t="str">
            <v>6.3.2 Daremos impulso a la retribución por servicios ambientales y diseñaremos métodos adecuados de valuación económica de los servicios ambientales que el Suelo de Conservación presta a la Ciudad.</v>
          </cell>
          <cell r="AU303" t="str">
            <v>170059</v>
          </cell>
          <cell r="AV303" t="str">
            <v>Otorgar servicios de apoyo administrativo</v>
          </cell>
          <cell r="AW303" t="str">
            <v>A/P</v>
          </cell>
        </row>
        <row r="304">
          <cell r="Y304" t="str">
            <v>6.3.3 Se instrumentarán campañas de reforestación en las áreas naturales y protegidas de la Ciudad y en el suelo de conservación.</v>
          </cell>
          <cell r="AU304" t="str">
            <v>170060</v>
          </cell>
          <cell r="AV304" t="str">
            <v>Cubrir compromisos pendientes de acciones realizadas en ejercicios anteriores</v>
          </cell>
          <cell r="AW304" t="str">
            <v>S/N</v>
          </cell>
        </row>
        <row r="305">
          <cell r="Y305" t="str">
            <v>6.3.4 Estableceremos un sistema de áreas de valor ambiental con, por lo menos, 20 áreas verdes protegidas bajo este esquema.</v>
          </cell>
          <cell r="AU305" t="str">
            <v>170403</v>
          </cell>
          <cell r="AV305" t="str">
            <v>Ampliar y construir infraestructura educativa</v>
          </cell>
          <cell r="AW305" t="str">
            <v>Inmueble</v>
          </cell>
        </row>
        <row r="306">
          <cell r="Y306" t="str">
            <v>6.3.5 Se diseñará y se pondrá en marcha el Plan Maestro de Rescate Integral de la Cuenca del Río Magdalena.</v>
          </cell>
          <cell r="AU306" t="str">
            <v>170404</v>
          </cell>
          <cell r="AV306" t="str">
            <v>Mantener la infraestructura educativa</v>
          </cell>
          <cell r="AW306" t="str">
            <v>Obra</v>
          </cell>
        </row>
        <row r="307">
          <cell r="Y307" t="str">
            <v>6.4.1 Se instrumentarán nuevos procesos y mecanismos para optimizar y eficientar el aprovechamiento del agua en beneficio de los habitantes del DF.</v>
          </cell>
          <cell r="AU307" t="str">
            <v>170460</v>
          </cell>
          <cell r="AV307" t="str">
            <v>Cubrir compromisos pendientes de acciones realizadas en ejercicios anteriores</v>
          </cell>
          <cell r="AW307" t="str">
            <v>S/N</v>
          </cell>
        </row>
        <row r="308">
          <cell r="Y308" t="str">
            <v>6.4.2 Aplicaremos instrumentos alternativos para reducir de manera gradual la sobreexplotación del acuífero.</v>
          </cell>
          <cell r="AU308" t="str">
            <v>170607</v>
          </cell>
          <cell r="AV308" t="str">
            <v>Distribuir útiles escolares a alumnos y alumnas inscritos en escuelas públicas del Distrito Federal, en los niveles de preescolar, primaria y secundaria</v>
          </cell>
          <cell r="AW308" t="str">
            <v>Paquete</v>
          </cell>
        </row>
        <row r="309">
          <cell r="Y309" t="str">
            <v>6.4.3 Se promoverán y ampliarán las campañas de ahorro de agua.</v>
          </cell>
          <cell r="AU309" t="str">
            <v>170609</v>
          </cell>
          <cell r="AV309" t="str">
            <v>Distribuir raciones alimenticias a alumnos y alumnas de educación pública</v>
          </cell>
          <cell r="AW309" t="str">
            <v>Ración</v>
          </cell>
        </row>
        <row r="310">
          <cell r="Y310" t="str">
            <v>6.4.4 Instrumentaremos políticas y diseñaremos procesos para consolidar la gestión ambiental del agua.</v>
          </cell>
          <cell r="AU310" t="str">
            <v>170611</v>
          </cell>
          <cell r="AV310" t="str">
            <v>Distribuir uniformes escolares a alumnos y alumnas inscritos en escuelas públicas del Distrito Federal, en los niveles de preescolar, primaria y secundaria</v>
          </cell>
          <cell r="AW310" t="str">
            <v>Paquete</v>
          </cell>
        </row>
        <row r="311">
          <cell r="Y311" t="str">
            <v>6.5.1 Se fomentará con mayor intensidad la separación de residuos, mediante campañas permanentes de difusión y concientización de la ciudadanía.</v>
          </cell>
          <cell r="AU311" t="str">
            <v>170612</v>
          </cell>
          <cell r="AV311" t="str">
            <v>Otorgar becas a estudiantes de nivel medio superior</v>
          </cell>
          <cell r="AW311" t="str">
            <v>Beca</v>
          </cell>
        </row>
        <row r="312">
          <cell r="Y312" t="str">
            <v>6.6.1 Se estimulará la aplicación de medios de eficiencia energética y uso de energías renovables.</v>
          </cell>
          <cell r="AU312" t="str">
            <v>170613</v>
          </cell>
          <cell r="AV312" t="str">
            <v>Operar el Programa de estímulos a estudiantes de bachillerato</v>
          </cell>
          <cell r="AW312" t="str">
            <v>Estimulo</v>
          </cell>
        </row>
        <row r="313">
          <cell r="Y313" t="str">
            <v>6.6.2 Se dará seguimiento a la Norma para el Aprovechamiento de Energía Solar.</v>
          </cell>
          <cell r="AU313" t="str">
            <v>171703</v>
          </cell>
          <cell r="AV313" t="str">
            <v>Ampliar y construir infraestructura educativa</v>
          </cell>
          <cell r="AW313" t="str">
            <v>Inmueble</v>
          </cell>
        </row>
        <row r="314">
          <cell r="Y314" t="str">
            <v>6.6.3 Instrumentaremos el aprovechamiento del biogás que genera el Relleno Sanitario Bordo Poniente.</v>
          </cell>
          <cell r="AU314" t="str">
            <v>171704</v>
          </cell>
          <cell r="AV314" t="str">
            <v>Mantener la infraestructura educativa</v>
          </cell>
          <cell r="AW314" t="str">
            <v>Obra</v>
          </cell>
        </row>
        <row r="315">
          <cell r="AU315" t="str">
            <v>180001</v>
          </cell>
          <cell r="AV315" t="str">
            <v>Promover y realizar campañas de difusión de ciencia y tecnología</v>
          </cell>
          <cell r="AW315" t="str">
            <v>Acción</v>
          </cell>
        </row>
        <row r="316">
          <cell r="Y316" t="str">
            <v>7.1.1 Continuaremos con el mejoramiento del modelo de atención para la producción de vivienda, con instrumentos tales como los cofinanciamientos y la promoción del desarrollo socio-económico del barrio.</v>
          </cell>
          <cell r="AU316" t="str">
            <v>180002</v>
          </cell>
          <cell r="AV316" t="str">
            <v>Coordinar proyectos estratégicos de ciencia y tecnología en el Distrito Federal</v>
          </cell>
          <cell r="AW316" t="str">
            <v>Proyecto</v>
          </cell>
        </row>
        <row r="317">
          <cell r="Y317" t="str">
            <v>7.1.2 Se buscará que la construcción de vivienda, desde su diseño, obedezca a criterios de sustentabilidad.</v>
          </cell>
          <cell r="AU317" t="str">
            <v>180003</v>
          </cell>
          <cell r="AV317" t="str">
            <v>Otorgar estímulos y becas a la investigación y educación científica</v>
          </cell>
          <cell r="AW317" t="str">
            <v>Beca</v>
          </cell>
        </row>
        <row r="318">
          <cell r="Y318" t="str">
            <v>7.1.3 Se regularizarán las edificaciones y se otorgarán escrituras, para garantizar la seguridad del patrimonio habitacional de los habitantes del DF.</v>
          </cell>
          <cell r="AU318" t="str">
            <v>180004</v>
          </cell>
          <cell r="AV318" t="str">
            <v>Operar el sistema de radio y televisión digital</v>
          </cell>
          <cell r="AW318" t="str">
            <v>A/P</v>
          </cell>
        </row>
        <row r="319">
          <cell r="Y319" t="str">
            <v>7.1.4 Se incentivará la participación de los sectores social y privado en programas de vivienda e inversión inmobiliaria, se promoverán sistemas de financiamiento y acceso equitativo a créditos.</v>
          </cell>
          <cell r="AU319" t="str">
            <v>190001</v>
          </cell>
          <cell r="AV319" t="str">
            <v>Realizar acciones de fomento deportivo a la población abierta</v>
          </cell>
          <cell r="AW319" t="str">
            <v>Acción</v>
          </cell>
        </row>
        <row r="320">
          <cell r="Y320" t="str">
            <v>7.1.5 El Gobierno de la Ciudad promoverá la aplicación de esquemas financieros para la adquisición de viviendas, con la corresponsabilidad de los beneficiarios para la recuperación de créditos.</v>
          </cell>
          <cell r="AU320" t="str">
            <v>190002</v>
          </cell>
          <cell r="AV320" t="str">
            <v>Ampliar y construir infraestructura deportiva</v>
          </cell>
          <cell r="AW320" t="str">
            <v>Inmueble</v>
          </cell>
        </row>
        <row r="321">
          <cell r="Y321" t="str">
            <v>7.1.6 Se analizará y, en su caso, se replanteará la aplicación del Bando Dos para la construcción de vivienda.</v>
          </cell>
          <cell r="AU321" t="str">
            <v>190003</v>
          </cell>
          <cell r="AV321" t="str">
            <v>Mantener la infraestructura deportiva</v>
          </cell>
          <cell r="AW321" t="str">
            <v>Obra</v>
          </cell>
        </row>
        <row r="322">
          <cell r="Y322" t="str">
            <v>7.1.7 Se instrumentarán nuevos mecanismos para la adquisición, remodelación y ampliación de viviendas, con particular atención en generación opciones accesibles de crédito a mujeres en condiciones de discriminación y mayor vulnerabilidad.</v>
          </cell>
          <cell r="AU322" t="str">
            <v>190004</v>
          </cell>
          <cell r="AV322" t="str">
            <v>Realizar acciones de difusión cultural</v>
          </cell>
          <cell r="AW322" t="str">
            <v>Acción</v>
          </cell>
        </row>
        <row r="323">
          <cell r="Y323" t="str">
            <v>7.2.1 Promoveremos el uso de autobuses equipados con tecnologías que representen menores impactos negativos en la calidad del aire de la ciudad y en beneficio de la salud de la población.</v>
          </cell>
          <cell r="AU323" t="str">
            <v>190005</v>
          </cell>
          <cell r="AV323" t="str">
            <v>Coordinar los servicios de bibliotecas públicas</v>
          </cell>
          <cell r="AW323" t="str">
            <v>Servicio</v>
          </cell>
        </row>
        <row r="324">
          <cell r="Y324" t="str">
            <v>7.2.2 Se diseñará un programa de ampliación de la red del Sistema de Transporte Colectivo, Metro.</v>
          </cell>
          <cell r="AU324" t="str">
            <v>190006</v>
          </cell>
          <cell r="AV324" t="str">
            <v>Ampliar instalaciones y espacios culturales</v>
          </cell>
          <cell r="AW324" t="str">
            <v>Inmueble</v>
          </cell>
        </row>
        <row r="325">
          <cell r="Y325" t="str">
            <v>7.2.3 Se fortalecerá el Sistema de Metrobús con 10 líneas.</v>
          </cell>
          <cell r="AU325" t="str">
            <v>190007</v>
          </cell>
          <cell r="AV325" t="str">
            <v>Mantener instalaciones y espacios culturales</v>
          </cell>
          <cell r="AW325" t="str">
            <v>Obra</v>
          </cell>
        </row>
        <row r="326">
          <cell r="Y326" t="str">
            <v>7.2.4 Se ampliará la red de transporte público, se definirán vagones de uso exclusivo para mujeres, niñas y niños.</v>
          </cell>
          <cell r="AU326" t="str">
            <v>190008</v>
          </cell>
          <cell r="AV326" t="str">
            <v>Mantener áreas verdes urbanas y zoológicos</v>
          </cell>
          <cell r="AW326" t="str">
            <v>Parque</v>
          </cell>
        </row>
        <row r="327">
          <cell r="Y327" t="str">
            <v>7.2.5 Habilitaremos puentes peatonales, paradas de autobuses, pasos a desnivel, subterráneos y senderos seguros e higiénicos para las mujeres y sus familias.</v>
          </cell>
          <cell r="AU327" t="str">
            <v>190009</v>
          </cell>
          <cell r="AV327" t="str">
            <v>Realizar eventos culturales</v>
          </cell>
          <cell r="AW327" t="str">
            <v>Evento</v>
          </cell>
        </row>
        <row r="328">
          <cell r="Y328" t="str">
            <v>7.2.6 El Gobierno de la Ciudad analizará el beneficio metropolitano del Metro a efecto de establecer acuerdos de cofinanciamiento interestatal, o bien nuevos esquemas de cobro con mayor beneficio para los habitantes del DF.</v>
          </cell>
          <cell r="AU328" t="str">
            <v>190010</v>
          </cell>
          <cell r="AV328" t="str">
            <v>Operar el sistema de educación artística</v>
          </cell>
          <cell r="AW328" t="str">
            <v>Curso</v>
          </cell>
        </row>
        <row r="329">
          <cell r="Y329" t="str">
            <v>7.2.7 Se desarrollarán corredores estratégicos de transporte de carga y se promoverán los acuerdos metropolitanos necesarios para construir el anillo carretero periférico que eviten que la Ciudad de México sea punto de paso para el transporte de carga pro</v>
          </cell>
          <cell r="AU329" t="str">
            <v>190011</v>
          </cell>
          <cell r="AV329" t="str">
            <v>Realizar acciones de fomento al deporte competitivo</v>
          </cell>
          <cell r="AW329" t="str">
            <v>Acción</v>
          </cell>
        </row>
        <row r="330">
          <cell r="Y330" t="str">
            <v>7.2.8 Modernizaremos el transporte público colectivo a partir de la aceleración del cambio de microbuses por autobuses.</v>
          </cell>
          <cell r="AU330" t="str">
            <v>190012</v>
          </cell>
          <cell r="AV330" t="str">
            <v>Desarrollar el programa conmemorativo del Bicentenario</v>
          </cell>
          <cell r="AW330" t="str">
            <v>Programa</v>
          </cell>
        </row>
        <row r="331">
          <cell r="Y331" t="str">
            <v>7.2.9 Continuaremos con el proceso de sustitución de taxis, con el fin de que estos vehículos cumplan con lo establecido en la Ley y tengan como máximo 5 años de antigüedad.</v>
          </cell>
          <cell r="AU331" t="str">
            <v>190013</v>
          </cell>
          <cell r="AV331" t="str">
            <v>Administrar el centro deportivo Rosario Iglesias Rocha</v>
          </cell>
          <cell r="AW331" t="str">
            <v>Acción</v>
          </cell>
        </row>
        <row r="332">
          <cell r="Y332" t="str">
            <v>7.2.10 Se impulsará el reemplazo del 50% de los automóviles particulares con más de 15 años de antigüedad, por vehículos con tecnología apropiada para contribuir a mejorar el ambiente en la ZMVM.</v>
          </cell>
          <cell r="AU332" t="str">
            <v>190059</v>
          </cell>
          <cell r="AV332" t="str">
            <v>Otorgar servicios de apoyo administrativo</v>
          </cell>
          <cell r="AW332" t="str">
            <v>A/P</v>
          </cell>
        </row>
        <row r="333">
          <cell r="Y333" t="str">
            <v>7.2.11 Se modernizarán los Centros de Transferencia Modal, por medio de instalaciones como tiendas de autoservicio, centros recreativos o de diversión y espacios culturales.</v>
          </cell>
          <cell r="AU333" t="str">
            <v>190060</v>
          </cell>
          <cell r="AV333" t="str">
            <v>Cubrir compromisos pendientes de acciones realizadas en ejercicios anteriores</v>
          </cell>
          <cell r="AW333" t="str">
            <v>S/N</v>
          </cell>
        </row>
        <row r="334">
          <cell r="Y334" t="str">
            <v>7.2.12 Alentaremos la construcción de estacionamientos y biciestacionamientos públicos, para promover el transporte público.</v>
          </cell>
          <cell r="AU334" t="str">
            <v>190260</v>
          </cell>
          <cell r="AV334" t="str">
            <v>Cubrir compromisos pendientes de acciones realizadas en ejercicios anteriores</v>
          </cell>
          <cell r="AW334" t="str">
            <v>S/N</v>
          </cell>
        </row>
        <row r="335">
          <cell r="Y335" t="str">
            <v>7.2.13 Se diseñará una estrategia integral de zonas de tráfico controlado para que la ciudad sea más accesible a los peatones.</v>
          </cell>
          <cell r="AU335" t="str">
            <v>191102</v>
          </cell>
          <cell r="AV335" t="str">
            <v>Ampliar y construir infraestructura deportiva</v>
          </cell>
          <cell r="AW335" t="str">
            <v>Inmueble</v>
          </cell>
        </row>
        <row r="336">
          <cell r="Y336" t="str">
            <v>7.2.14 Revaloraremos socialmente la imagen de la bicicleta y estableceremos las condiciones de seguridad que permitan ampliar su uso como medio de transporte cotidiano, además del recreativo.</v>
          </cell>
          <cell r="AU336" t="str">
            <v>191103</v>
          </cell>
          <cell r="AV336" t="str">
            <v>Mantener la infraestructura deportiva</v>
          </cell>
          <cell r="AW336" t="str">
            <v>Obra</v>
          </cell>
        </row>
        <row r="337">
          <cell r="Y337" t="str">
            <v>7.2.15 Se construirá una red primaria de ciclopistas y se instalarán biciestacionamientos en escuelas, edificios públicos y privados, establecimientos comerciales, y estaciones del transporte masivo.</v>
          </cell>
          <cell r="AU337" t="str">
            <v>191104</v>
          </cell>
          <cell r="AV337" t="str">
            <v>Realizar acciones de difusión cultural</v>
          </cell>
          <cell r="AW337" t="str">
            <v>Acción</v>
          </cell>
        </row>
        <row r="338">
          <cell r="Y338" t="str">
            <v>7.2.16 Se proyectará la operación de cuatro nuevos trenes ligeros, a fin de incrementar en un 25% la flota vehicular de operación.</v>
          </cell>
          <cell r="AU338" t="str">
            <v>191107</v>
          </cell>
          <cell r="AV338" t="str">
            <v>Mantener instalaciones y espacios culturales</v>
          </cell>
          <cell r="AW338" t="str">
            <v>Obra</v>
          </cell>
        </row>
        <row r="339">
          <cell r="Y339" t="str">
            <v>7.3.1 Emprenderemos el rescate de espacios públicos y se diseñarán las estructuras de participación y corresponsabilidad social para la realización de actividades culturales, deportivas, artísticas y recreativas que dinamicen su utilización.</v>
          </cell>
          <cell r="AU339" t="str">
            <v>191501</v>
          </cell>
          <cell r="AV339" t="str">
            <v>Realizar acciones de fomento deportivo a la población abierta</v>
          </cell>
          <cell r="AW339" t="str">
            <v>Acción</v>
          </cell>
        </row>
        <row r="340">
          <cell r="Y340" t="str">
            <v>7.3.2 Estableceremos nuevas políticas y estrategias metropolitanas y regionales para alcanzar la sustentabilidad, homogeneidad y equilibrios en la Ciudad.</v>
          </cell>
          <cell r="AU340" t="str">
            <v>191503</v>
          </cell>
          <cell r="AV340" t="str">
            <v>Mantener la infraestructura deportiva</v>
          </cell>
          <cell r="AW340" t="str">
            <v>Obra</v>
          </cell>
        </row>
        <row r="341">
          <cell r="Y341" t="str">
            <v>7.3.3 El gobierno coadyuvará en la planeación y ejecución de acciones relacionadas con el ordenamiento territorial y los asentamientos humanos en la ZMVM.</v>
          </cell>
          <cell r="AU341" t="str">
            <v>191504</v>
          </cell>
          <cell r="AV341" t="str">
            <v>Realizar acciones de difusión cultural</v>
          </cell>
          <cell r="AW341" t="str">
            <v>Acción</v>
          </cell>
        </row>
        <row r="342">
          <cell r="Y342" t="str">
            <v>7.3.4 Se abordarán a nivel regional los temas de planeación del desarrollo sustentable, administración y control urbano, suelo y reservas territoriales, vivienda, equipamiento regional, proyectos especiales, legislación urbana y una gobernabilidad territo</v>
          </cell>
          <cell r="AU342" t="str">
            <v>191507</v>
          </cell>
          <cell r="AV342" t="str">
            <v>Mantener instalaciones y espacios culturales</v>
          </cell>
          <cell r="AW342" t="str">
            <v>Obra</v>
          </cell>
        </row>
        <row r="343">
          <cell r="Y343" t="str">
            <v>7.3.5 Promoveremos nuevas alternativas de desarrollo que equilibren la oferta de servicios, equipamiento y vivienda, que acerquen las oportunidades de empleo, recreación, educación y cultura a todos los habitantes de la ciudad.</v>
          </cell>
          <cell r="AU343" t="str">
            <v>200001</v>
          </cell>
          <cell r="AV343" t="str">
            <v>Ampliar y construir infraestructura vial</v>
          </cell>
          <cell r="AW343" t="str">
            <v>Obra</v>
          </cell>
        </row>
        <row r="344">
          <cell r="Y344" t="str">
            <v>7.3.6 Se frenará el crecimiento horizontal de la mancha urbana.</v>
          </cell>
          <cell r="AU344" t="str">
            <v>200002</v>
          </cell>
          <cell r="AV344" t="str">
            <v>Mantener la infraestructura vial</v>
          </cell>
          <cell r="AW344" t="str">
            <v>Obra</v>
          </cell>
        </row>
        <row r="345">
          <cell r="Y345" t="str">
            <v>7.3.7 Protegeremos las áreas ambientales e impulsaremos el aprovechamiento, racional y sustentable, de los recursos naturales de la Ciudad.</v>
          </cell>
          <cell r="AU345" t="str">
            <v>200003</v>
          </cell>
          <cell r="AV345" t="str">
            <v>Ampliar y construir infraestructura urbana</v>
          </cell>
          <cell r="AW345" t="str">
            <v>Obra</v>
          </cell>
        </row>
        <row r="346">
          <cell r="Y346" t="str">
            <v>7.3.8 Se crearán y mantendrán zonas peatonales, incluyendo parques, jardines, camellones y plazas; con especial énfasis en la arquitectura urbana de accesibilidad y movilidad para discapacitados.</v>
          </cell>
          <cell r="AU346" t="str">
            <v>200004</v>
          </cell>
          <cell r="AV346" t="str">
            <v>Mantener la infraestructura urbana</v>
          </cell>
          <cell r="AW346" t="str">
            <v>Obra</v>
          </cell>
        </row>
        <row r="347">
          <cell r="Y347" t="str">
            <v>7.3.9 Impulsaremos proyectos de equipamiento social, localizados en puntos estratégicos de la ciudad, que ayuden a equilibrar las desigualdades existentes entre la zona poniente de la ciudad y el norte, sur y oriente de la misma.</v>
          </cell>
          <cell r="AU347" t="str">
            <v>200005</v>
          </cell>
          <cell r="AV347" t="str">
            <v>Realizar acciones para la conservación de la imagen urbana</v>
          </cell>
          <cell r="AW347" t="str">
            <v>Acción</v>
          </cell>
        </row>
        <row r="348">
          <cell r="Y348" t="str">
            <v>7.3.10 Se generarán proyectos ordenadores y de equipamiento en grandes áreas que están subutilizadas y que tienen un alto potencial para convertirse en  detonadores de inversión y desarrollo, para buscar el equilibrio de las desigualdades e incrementar la</v>
          </cell>
          <cell r="AU348" t="str">
            <v>200006</v>
          </cell>
          <cell r="AV348" t="str">
            <v>Realizar acciones de atención estructural a taludes, minas y grietas</v>
          </cell>
          <cell r="AW348" t="str">
            <v>Acción</v>
          </cell>
        </row>
        <row r="349">
          <cell r="Y349" t="str">
            <v>7.3.11 Se detectarán zonas o polígonos de la Ciudad donde exista alto grado de deterioro o subutilización de la infraestructura, para su mejoramiento integral y adecuado.</v>
          </cell>
          <cell r="AU349" t="str">
            <v>200007</v>
          </cell>
          <cell r="AV349" t="str">
            <v>Ampliar y construir infraestructura para el transporte público</v>
          </cell>
          <cell r="AW349" t="str">
            <v>Obra</v>
          </cell>
        </row>
        <row r="350">
          <cell r="Y350" t="str">
            <v>7.3.12 Garantizaremos la igualdad de género con proyectos urbanos y de equipamiento que faciliten las tareas y la movilidad de la mujer en la Ciudad, que fortalezcan el desarrollo integral de la sociedad.</v>
          </cell>
          <cell r="AU350" t="str">
            <v>200008</v>
          </cell>
          <cell r="AV350" t="str">
            <v>Adquirir mezcla asfáltica</v>
          </cell>
          <cell r="AW350" t="str">
            <v>Tonelada</v>
          </cell>
        </row>
        <row r="351">
          <cell r="Y351" t="str">
            <v>7.3.13 Se hará uso de las nuevas tecnologías para crear mecanismos de control que abatan el estacionamiento vehicular en zonas prohibidas y la apropiación privada del espacio público.</v>
          </cell>
          <cell r="AU351" t="str">
            <v>200009</v>
          </cell>
          <cell r="AV351" t="str">
            <v>Construir edificios y estaciones del metro</v>
          </cell>
          <cell r="AW351" t="str">
            <v>Obra</v>
          </cell>
        </row>
        <row r="352">
          <cell r="Y352" t="str">
            <v>7.3.14 Se promoverá la inversión inmobiliaria, tanto del sector público como privado, para la ejecución de los proyectos estratégicos de equipamiento y servicios, a través de la realización de Foros de Financiamiento.</v>
          </cell>
          <cell r="AU352" t="str">
            <v>200010</v>
          </cell>
          <cell r="AV352" t="str">
            <v>Mantener edificios públicos</v>
          </cell>
          <cell r="AW352" t="str">
            <v>Obra</v>
          </cell>
        </row>
        <row r="353">
          <cell r="Y353" t="str">
            <v>7.3.15 Se coadyuvará en la elaboración del Programa de Desarrollo Urbano para la Región Centro del país.</v>
          </cell>
          <cell r="AU353" t="str">
            <v>200012</v>
          </cell>
          <cell r="AV353" t="str">
            <v>Mantener la carpeta asfáltica</v>
          </cell>
          <cell r="AW353" t="str">
            <v>M2</v>
          </cell>
        </row>
        <row r="354">
          <cell r="Y354" t="str">
            <v>7.3.16 Se ampliará la cobertura y calidad de los servicios de agua potable, de drenaje y de tratamiento de aguas residuales. El abasto de agua habrá de ser de forma continua, con calidad y en cantidad adecuadas, con un sistema comercial eficiente, de acue</v>
          </cell>
          <cell r="AU354" t="str">
            <v>200013</v>
          </cell>
          <cell r="AV354" t="str">
            <v>Regular la publicidad exterior</v>
          </cell>
          <cell r="AW354" t="str">
            <v>Acción</v>
          </cell>
        </row>
        <row r="355">
          <cell r="Y355" t="str">
            <v>7.3.17 Se reducirá de manera gradual el porcentaje de pérdidas por fugas en la red de agua potable con la sectorización y la renovación de la red de distribución.</v>
          </cell>
          <cell r="AU355" t="str">
            <v>200014</v>
          </cell>
          <cell r="AV355" t="str">
            <v>Realizar el servicio de poda de árboles</v>
          </cell>
          <cell r="AW355" t="str">
            <v>Acción</v>
          </cell>
        </row>
        <row r="356">
          <cell r="Y356" t="str">
            <v>7.3.18 Se aplicarán acciones encaminadas a disminuir sensiblemente los reportes de fallas de los sistemas hidráulicos (fugas, falta de agua, encharcamientos, drenajes obstruidos).</v>
          </cell>
          <cell r="AU356" t="str">
            <v>200015</v>
          </cell>
          <cell r="AV356" t="str">
            <v>Ampliar y rehabilitar el alumbrado público</v>
          </cell>
          <cell r="AW356" t="str">
            <v>Poste</v>
          </cell>
        </row>
        <row r="357">
          <cell r="AU357" t="str">
            <v>200016</v>
          </cell>
          <cell r="AV357" t="str">
            <v>Conservar y rehabilitar áreas verdes urbanas</v>
          </cell>
          <cell r="AW357" t="str">
            <v>M2</v>
          </cell>
        </row>
        <row r="358">
          <cell r="AU358" t="str">
            <v>200017</v>
          </cell>
          <cell r="AV358" t="str">
            <v>Acondicionamiento de Inmuebles y Locales Comerciales en el Centro Histórico</v>
          </cell>
          <cell r="AW358" t="str">
            <v>Inmueble</v>
          </cell>
        </row>
        <row r="359">
          <cell r="AU359" t="str">
            <v>200018</v>
          </cell>
          <cell r="AV359" t="str">
            <v>Acciones de mejoramiento barrial</v>
          </cell>
          <cell r="AW359" t="str">
            <v>Obra</v>
          </cell>
        </row>
        <row r="360">
          <cell r="AU360" t="str">
            <v>200019</v>
          </cell>
          <cell r="AV360" t="str">
            <v>Instalar y operar el sistema de semáforos</v>
          </cell>
          <cell r="AW360" t="str">
            <v>Servicio</v>
          </cell>
        </row>
        <row r="361">
          <cell r="AU361" t="str">
            <v>200020</v>
          </cell>
          <cell r="AV361" t="str">
            <v>Participar en colaboración con el sector privado en proyectos de infraestructura urbana</v>
          </cell>
          <cell r="AW361" t="str">
            <v>Proyecto</v>
          </cell>
        </row>
        <row r="362">
          <cell r="AU362" t="str">
            <v>200021</v>
          </cell>
          <cell r="AV362" t="str">
            <v>Ampliar y Construir Inmuebles</v>
          </cell>
          <cell r="AW362" t="str">
            <v>Obra</v>
          </cell>
        </row>
        <row r="363">
          <cell r="AU363" t="str">
            <v>200050</v>
          </cell>
          <cell r="AV363" t="str">
            <v>Realizar estudios, investigaciones y proyectos</v>
          </cell>
          <cell r="AW363" t="str">
            <v>Documento</v>
          </cell>
        </row>
        <row r="364">
          <cell r="AU364" t="str">
            <v>200059</v>
          </cell>
          <cell r="AV364" t="str">
            <v>Otorgar servicios de apoyo administrativo</v>
          </cell>
          <cell r="AW364" t="str">
            <v>A/P</v>
          </cell>
        </row>
        <row r="365">
          <cell r="AU365" t="str">
            <v>200060</v>
          </cell>
          <cell r="AV365" t="str">
            <v>Cubrir compromisos pendientes de acciones realizadas en ejercicios anteriores</v>
          </cell>
          <cell r="AW365" t="str">
            <v>S/N</v>
          </cell>
        </row>
        <row r="366">
          <cell r="AU366" t="str">
            <v>200301</v>
          </cell>
          <cell r="AV366" t="str">
            <v>Ampliar y construir infraestructura vial</v>
          </cell>
          <cell r="AW366" t="str">
            <v>Obra</v>
          </cell>
        </row>
        <row r="367">
          <cell r="AU367" t="str">
            <v>200311</v>
          </cell>
          <cell r="AV367" t="str">
            <v>Realizar obras y acciones de remodelación en el Centro Histórico</v>
          </cell>
          <cell r="AW367" t="str">
            <v>Obra</v>
          </cell>
        </row>
        <row r="368">
          <cell r="AU368" t="str">
            <v>200322</v>
          </cell>
          <cell r="AV368" t="str">
            <v>Mantener y conservar la imagen urbana en el centro histórico</v>
          </cell>
          <cell r="AW368" t="str">
            <v>Acción</v>
          </cell>
        </row>
        <row r="369">
          <cell r="AU369" t="str">
            <v>200360</v>
          </cell>
          <cell r="AV369" t="str">
            <v>Cubrir compromisos pendientes de acciones realizadas en ejercicios anteriores</v>
          </cell>
          <cell r="AW369" t="str">
            <v>S/N</v>
          </cell>
        </row>
        <row r="370">
          <cell r="AU370" t="str">
            <v>201101</v>
          </cell>
          <cell r="AV370" t="str">
            <v>Ampliar y construir infraestructura vial</v>
          </cell>
          <cell r="AW370" t="str">
            <v>Obra</v>
          </cell>
        </row>
        <row r="371">
          <cell r="AU371" t="str">
            <v>201102</v>
          </cell>
          <cell r="AV371" t="str">
            <v>Mantener la infraestructura vial</v>
          </cell>
          <cell r="AW371" t="str">
            <v>Obra</v>
          </cell>
        </row>
        <row r="372">
          <cell r="AU372" t="str">
            <v>201105</v>
          </cell>
          <cell r="AV372" t="str">
            <v>Realizar acciones para la conservación de la imagen urbana</v>
          </cell>
          <cell r="AW372" t="str">
            <v>Acción</v>
          </cell>
        </row>
        <row r="373">
          <cell r="AU373" t="str">
            <v>201111</v>
          </cell>
          <cell r="AV373" t="str">
            <v>Realizar obras y acciones de remodelación en el centro histórico</v>
          </cell>
          <cell r="AW373" t="str">
            <v>Obra</v>
          </cell>
        </row>
        <row r="374">
          <cell r="AU374" t="str">
            <v>201112</v>
          </cell>
          <cell r="AV374" t="str">
            <v>Mantener la carpeta asfáltica</v>
          </cell>
          <cell r="AW374" t="str">
            <v>M2</v>
          </cell>
        </row>
        <row r="375">
          <cell r="AU375" t="str">
            <v>201115</v>
          </cell>
          <cell r="AV375" t="str">
            <v>Ampliar y rehabilitar el alumbrado público</v>
          </cell>
          <cell r="AW375" t="str">
            <v>Poste</v>
          </cell>
        </row>
        <row r="376">
          <cell r="AU376" t="str">
            <v>201116</v>
          </cell>
          <cell r="AV376" t="str">
            <v>Conservar y rehabilitar áreas verdes urbanas</v>
          </cell>
          <cell r="AW376" t="str">
            <v>M2</v>
          </cell>
        </row>
        <row r="377">
          <cell r="AU377" t="str">
            <v>201505</v>
          </cell>
          <cell r="AV377" t="str">
            <v>Realizar acciones para la conservación de la imagen urbana</v>
          </cell>
          <cell r="AW377" t="str">
            <v>Acción</v>
          </cell>
        </row>
        <row r="378">
          <cell r="AU378" t="str">
            <v>210001</v>
          </cell>
          <cell r="AV378" t="str">
            <v>Otorgar financiamiento para mejoramiento de vivienda</v>
          </cell>
          <cell r="AW378" t="str">
            <v>Crédito</v>
          </cell>
        </row>
        <row r="379">
          <cell r="AU379" t="str">
            <v>210002</v>
          </cell>
          <cell r="AV379" t="str">
            <v>Otorgar financiamiento para vivienda nueva</v>
          </cell>
          <cell r="AW379" t="str">
            <v>Crédito</v>
          </cell>
        </row>
        <row r="380">
          <cell r="AU380" t="str">
            <v>210003</v>
          </cell>
          <cell r="AV380" t="str">
            <v>Adquirir vivienda</v>
          </cell>
          <cell r="AW380" t="str">
            <v>Vivienda</v>
          </cell>
        </row>
        <row r="381">
          <cell r="AU381" t="str">
            <v>210004</v>
          </cell>
          <cell r="AV381" t="str">
            <v>Realizar acciones para el mantenimiento de vivienda</v>
          </cell>
          <cell r="AW381" t="str">
            <v>Acción</v>
          </cell>
        </row>
        <row r="382">
          <cell r="AU382" t="str">
            <v>210005</v>
          </cell>
          <cell r="AV382" t="str">
            <v>Realizar la adquisición de suelo urbano y rural</v>
          </cell>
          <cell r="AW382" t="str">
            <v>M2</v>
          </cell>
        </row>
        <row r="383">
          <cell r="AU383" t="str">
            <v>210006</v>
          </cell>
          <cell r="AV383" t="str">
            <v>Realizar acciones para la enajenación y desincorporación de la reserva territorial</v>
          </cell>
          <cell r="AW383" t="str">
            <v>Acción</v>
          </cell>
        </row>
        <row r="384">
          <cell r="AU384" t="str">
            <v>210007</v>
          </cell>
          <cell r="AV384" t="str">
            <v>Realizar acciones para la regularización de tenencia de la propiedad</v>
          </cell>
          <cell r="AW384" t="str">
            <v>Acción</v>
          </cell>
        </row>
        <row r="385">
          <cell r="AU385" t="str">
            <v>210009</v>
          </cell>
          <cell r="AV385" t="str">
            <v>Otorgar apoyos para rehabilitación en zonas de alto riesgo</v>
          </cell>
          <cell r="AW385" t="str">
            <v>Apoyo</v>
          </cell>
        </row>
        <row r="386">
          <cell r="AU386" t="str">
            <v>210010</v>
          </cell>
          <cell r="AV386" t="str">
            <v>Realizar acciones para el ordenamiento urbano</v>
          </cell>
          <cell r="AW386" t="str">
            <v>Documento</v>
          </cell>
        </row>
        <row r="387">
          <cell r="AU387" t="str">
            <v>210011</v>
          </cell>
          <cell r="AV387" t="str">
            <v>Demolición de inmuebles privados</v>
          </cell>
          <cell r="AW387" t="str">
            <v>Inmueble</v>
          </cell>
        </row>
        <row r="388">
          <cell r="AU388" t="str">
            <v>210020</v>
          </cell>
          <cell r="AV388" t="str">
            <v>Participar en colaboración con el sector privado en proyectos de infraestructura urbana</v>
          </cell>
          <cell r="AW388" t="str">
            <v>Proyecto</v>
          </cell>
        </row>
        <row r="389">
          <cell r="AU389" t="str">
            <v>210025</v>
          </cell>
          <cell r="AV389" t="str">
            <v>Realizar acciones para la regularización de tenencia de la propiedad</v>
          </cell>
          <cell r="AW389" t="str">
            <v>Acción</v>
          </cell>
        </row>
        <row r="390">
          <cell r="AU390" t="str">
            <v>210059</v>
          </cell>
          <cell r="AV390" t="str">
            <v>Otorgar servicios de apoyo administrativo</v>
          </cell>
          <cell r="AW390" t="str">
            <v>A/P</v>
          </cell>
        </row>
        <row r="391">
          <cell r="AU391" t="str">
            <v>210060</v>
          </cell>
          <cell r="AV391" t="str">
            <v>Cubrir compromisos pendientes de acciones realizadas en ejercicios anteriores</v>
          </cell>
          <cell r="AW391" t="str">
            <v>S/N</v>
          </cell>
        </row>
        <row r="392">
          <cell r="AU392" t="str">
            <v>210601</v>
          </cell>
          <cell r="AV392" t="str">
            <v>Otorgar financiamiento para mejoramiento de vivienda</v>
          </cell>
          <cell r="AW392" t="str">
            <v>Crédito</v>
          </cell>
        </row>
        <row r="393">
          <cell r="AU393" t="str">
            <v>210602</v>
          </cell>
          <cell r="AV393" t="str">
            <v>Otorgar financiamiento para vivienda nueva</v>
          </cell>
          <cell r="AW393" t="str">
            <v>Crédito</v>
          </cell>
        </row>
        <row r="394">
          <cell r="AU394" t="str">
            <v>210609</v>
          </cell>
          <cell r="AV394" t="str">
            <v>Otorgar financiamiento para vivienda a habitantes de zonas en riesgo</v>
          </cell>
          <cell r="AW394" t="str">
            <v>Crédito</v>
          </cell>
        </row>
        <row r="395">
          <cell r="AU395" t="str">
            <v>211104</v>
          </cell>
          <cell r="AV395" t="str">
            <v>Realizar acciones para el mantenimiento de vivienda</v>
          </cell>
          <cell r="AW395" t="str">
            <v>Acción</v>
          </cell>
        </row>
        <row r="396">
          <cell r="AU396" t="str">
            <v>220001</v>
          </cell>
          <cell r="AV396" t="str">
            <v>Expedir licencias y permisos para el transporte público y particular</v>
          </cell>
          <cell r="AW396" t="str">
            <v>Documento</v>
          </cell>
        </row>
        <row r="397">
          <cell r="AU397" t="str">
            <v>220002</v>
          </cell>
          <cell r="AV397" t="str">
            <v>Actualizar el padrón vehicular</v>
          </cell>
          <cell r="AW397" t="str">
            <v>Vehiculo</v>
          </cell>
        </row>
        <row r="398">
          <cell r="AU398" t="str">
            <v>220003</v>
          </cell>
          <cell r="AV398" t="str">
            <v>Regular el servicio de transporte público y público concesionado</v>
          </cell>
          <cell r="AW398" t="str">
            <v>Acción</v>
          </cell>
        </row>
        <row r="399">
          <cell r="AU399" t="str">
            <v>220004</v>
          </cell>
          <cell r="AV399" t="str">
            <v>Controlar vehículos en depósito</v>
          </cell>
          <cell r="AW399" t="str">
            <v>Vehiculo</v>
          </cell>
        </row>
        <row r="400">
          <cell r="AU400" t="str">
            <v>220005</v>
          </cell>
          <cell r="AV400" t="str">
            <v>Operar paraderos de transporte público</v>
          </cell>
          <cell r="AW400" t="str">
            <v>Paradero</v>
          </cell>
        </row>
        <row r="401">
          <cell r="AU401" t="str">
            <v>220006</v>
          </cell>
          <cell r="AV401" t="str">
            <v>Otorgar apoyos para la modernización de las unidades del transporte público concesionado</v>
          </cell>
          <cell r="AW401" t="str">
            <v>Apoyo</v>
          </cell>
        </row>
        <row r="402">
          <cell r="AU402" t="str">
            <v>220007</v>
          </cell>
          <cell r="AV402" t="str">
            <v>Transportar pasajeros en los sistemas de transporte público</v>
          </cell>
          <cell r="AW402" t="str">
            <v>Mill/pasajeros</v>
          </cell>
        </row>
        <row r="403">
          <cell r="AU403" t="str">
            <v>220008</v>
          </cell>
          <cell r="AV403" t="str">
            <v>Mantener las unidades y el equipo de los sistemas de transporte público</v>
          </cell>
          <cell r="AW403" t="str">
            <v>Vehiculo</v>
          </cell>
        </row>
        <row r="404">
          <cell r="AU404" t="str">
            <v>220009</v>
          </cell>
          <cell r="AV404" t="str">
            <v>Mantener la infraestructura del sistema de transporte público</v>
          </cell>
          <cell r="AW404" t="str">
            <v>Acción</v>
          </cell>
        </row>
        <row r="405">
          <cell r="AU405" t="str">
            <v>220010</v>
          </cell>
          <cell r="AV405" t="str">
            <v>Ampliar y renovar el parque vehicular y equipo del sistema de transporte</v>
          </cell>
          <cell r="AW405" t="str">
            <v>Vehiculo</v>
          </cell>
        </row>
        <row r="406">
          <cell r="AU406" t="str">
            <v>220011</v>
          </cell>
          <cell r="AV406" t="str">
            <v>Planear, administrar y controlar el sistema de corredores de transporte público "Metrobus"</v>
          </cell>
          <cell r="AW406" t="str">
            <v>Sistema</v>
          </cell>
        </row>
        <row r="407">
          <cell r="AU407" t="str">
            <v>220014</v>
          </cell>
          <cell r="AV407" t="str">
            <v>Fomentar los servicios de planeación vial</v>
          </cell>
          <cell r="AW407" t="str">
            <v>Acción</v>
          </cell>
        </row>
        <row r="408">
          <cell r="AU408" t="str">
            <v>220015</v>
          </cell>
          <cell r="AV408" t="str">
            <v>Otorgar servicios de transporte emergente</v>
          </cell>
          <cell r="AW408" t="str">
            <v>Servicio</v>
          </cell>
        </row>
        <row r="409">
          <cell r="AU409" t="str">
            <v>220016</v>
          </cell>
          <cell r="AV409" t="str">
            <v>Ampliar y renovar las unidades de transporte público</v>
          </cell>
          <cell r="AW409" t="str">
            <v>Vehiculo</v>
          </cell>
        </row>
        <row r="410">
          <cell r="AU410" t="str">
            <v>220017</v>
          </cell>
          <cell r="AV410" t="str">
            <v>Transportar pasajeros en los sistemas de transporte público de tren ligero</v>
          </cell>
          <cell r="AW410" t="str">
            <v>Mill/Pasajeros</v>
          </cell>
        </row>
        <row r="411">
          <cell r="AU411" t="str">
            <v>220018</v>
          </cell>
          <cell r="AV411" t="str">
            <v>Transportar pasajeros en los sistemas de transporte público en trolebús</v>
          </cell>
          <cell r="AW411" t="str">
            <v>Mill/Pasajeros</v>
          </cell>
        </row>
        <row r="412">
          <cell r="AU412" t="str">
            <v>220019</v>
          </cell>
          <cell r="AV412" t="str">
            <v>Operar el programa de reentarjetamiento vehicular</v>
          </cell>
          <cell r="AW412" t="str">
            <v>Tarjeta de circulación</v>
          </cell>
        </row>
        <row r="413">
          <cell r="AU413" t="str">
            <v>220059</v>
          </cell>
          <cell r="AV413" t="str">
            <v>Otorgar servicios de apoyo administrativo</v>
          </cell>
          <cell r="AW413" t="str">
            <v>A/P</v>
          </cell>
        </row>
        <row r="414">
          <cell r="AU414" t="str">
            <v>220060</v>
          </cell>
          <cell r="AV414" t="str">
            <v>Cubrir compromisos pendientes de acciones realizadas en ejercicios anteriores</v>
          </cell>
          <cell r="AW414" t="str">
            <v>S/N</v>
          </cell>
        </row>
        <row r="415">
          <cell r="AU415" t="str">
            <v>220258</v>
          </cell>
          <cell r="AV415" t="str">
            <v>Operar el Programa Nacional de Seguridad Pública</v>
          </cell>
          <cell r="AW415" t="str">
            <v>Programa</v>
          </cell>
        </row>
        <row r="416">
          <cell r="AU416" t="str">
            <v>220260</v>
          </cell>
          <cell r="AV416" t="str">
            <v>Cubrir compromisos pendientes de acciones realizadas en ejercicios anteriores</v>
          </cell>
          <cell r="AW416" t="str">
            <v>S/N</v>
          </cell>
        </row>
        <row r="417">
          <cell r="AU417" t="str">
            <v>230001</v>
          </cell>
          <cell r="AV417" t="str">
            <v>Operar el sistema de agua potable</v>
          </cell>
          <cell r="AW417" t="str">
            <v>Acción</v>
          </cell>
        </row>
        <row r="418">
          <cell r="AU418" t="str">
            <v>230002</v>
          </cell>
          <cell r="AV418" t="str">
            <v>Ampliar y construir infraestructura del sistema de agua potable</v>
          </cell>
          <cell r="AW418" t="str">
            <v>Obra</v>
          </cell>
        </row>
        <row r="419">
          <cell r="AU419" t="str">
            <v>230003</v>
          </cell>
          <cell r="AV419" t="str">
            <v>Mantener la infraestructura del sistema de agua potable</v>
          </cell>
          <cell r="AW419" t="str">
            <v>Obra</v>
          </cell>
        </row>
        <row r="420">
          <cell r="AU420" t="str">
            <v>230004</v>
          </cell>
          <cell r="AV420" t="str">
            <v>Realizar el pago de derechos y por la captación de agua en bloque</v>
          </cell>
          <cell r="AW420" t="str">
            <v>Millones de m3</v>
          </cell>
        </row>
        <row r="421">
          <cell r="AU421" t="str">
            <v>230005</v>
          </cell>
          <cell r="AV421" t="str">
            <v>Realizar acciones para apoyar el Sistema Comercial de Agua</v>
          </cell>
          <cell r="AW421" t="str">
            <v>Acción</v>
          </cell>
        </row>
        <row r="422">
          <cell r="AU422" t="str">
            <v>230006</v>
          </cell>
          <cell r="AV422" t="str">
            <v>Repartir agua potable en pipas</v>
          </cell>
          <cell r="AW422" t="str">
            <v>M3</v>
          </cell>
        </row>
        <row r="423">
          <cell r="AU423" t="str">
            <v>230007</v>
          </cell>
          <cell r="AV423" t="str">
            <v>Apoyar la ejecución de las obras para el saneamiento de la cuenca del valle de México</v>
          </cell>
          <cell r="AW423" t="str">
            <v>Acción</v>
          </cell>
        </row>
        <row r="424">
          <cell r="AU424" t="str">
            <v>230060</v>
          </cell>
          <cell r="AV424" t="str">
            <v>Cubrir compromisos pendientes de acciones realizadas en ejercicios anteriores</v>
          </cell>
          <cell r="AW424" t="str">
            <v>S/N</v>
          </cell>
        </row>
        <row r="425">
          <cell r="AU425" t="str">
            <v>230302</v>
          </cell>
          <cell r="AV425" t="str">
            <v>Ampliar y construir infraestructura del sistema de agua potable</v>
          </cell>
          <cell r="AW425" t="str">
            <v>Obra</v>
          </cell>
        </row>
        <row r="426">
          <cell r="AU426" t="str">
            <v>231102</v>
          </cell>
          <cell r="AV426" t="str">
            <v>Ampliar y construir infraestructura del sistema de agua potable</v>
          </cell>
          <cell r="AW426" t="str">
            <v>Obra</v>
          </cell>
        </row>
        <row r="427">
          <cell r="AU427" t="str">
            <v>240001</v>
          </cell>
          <cell r="AV427" t="str">
            <v>Operar el sistema de drenaje</v>
          </cell>
          <cell r="AW427" t="str">
            <v>Acción</v>
          </cell>
        </row>
        <row r="428">
          <cell r="AU428" t="str">
            <v>240002</v>
          </cell>
          <cell r="AV428" t="str">
            <v>Ampliar y construir infraestructura del sistema de drenaje</v>
          </cell>
          <cell r="AW428" t="str">
            <v>Obra</v>
          </cell>
        </row>
        <row r="429">
          <cell r="AU429" t="str">
            <v>240003</v>
          </cell>
          <cell r="AV429" t="str">
            <v>Mantener la infraestructura del sistema de drenaje</v>
          </cell>
          <cell r="AW429" t="str">
            <v>Obra</v>
          </cell>
        </row>
        <row r="430">
          <cell r="AU430" t="str">
            <v>240004</v>
          </cell>
          <cell r="AV430" t="str">
            <v>Apoyar la ejecución de las obras para el saneamiento de la cuenca del valle de México</v>
          </cell>
          <cell r="AW430" t="str">
            <v>Acción</v>
          </cell>
        </row>
        <row r="431">
          <cell r="AU431" t="str">
            <v>240005</v>
          </cell>
          <cell r="AV431" t="str">
            <v>Operar el sistema de tratamiento de aguas residuales</v>
          </cell>
          <cell r="AW431" t="str">
            <v>Acción</v>
          </cell>
        </row>
        <row r="432">
          <cell r="AU432" t="str">
            <v>240006</v>
          </cell>
          <cell r="AV432" t="str">
            <v>Realizar obras complementarias al sistema de drenaje</v>
          </cell>
          <cell r="AW432" t="str">
            <v>Acción</v>
          </cell>
        </row>
        <row r="433">
          <cell r="AU433" t="str">
            <v>240007</v>
          </cell>
          <cell r="AV433" t="str">
            <v>Ampliar y construir infraestructura para el sistema de tratamiento de aguas residuales</v>
          </cell>
          <cell r="AW433" t="str">
            <v>Obra</v>
          </cell>
        </row>
        <row r="434">
          <cell r="AU434" t="str">
            <v>240008</v>
          </cell>
          <cell r="AV434" t="str">
            <v>Mantener el sistema de tratamiento de aguas residuales</v>
          </cell>
          <cell r="AW434" t="str">
            <v>Acción</v>
          </cell>
        </row>
        <row r="435">
          <cell r="AU435" t="str">
            <v>240009</v>
          </cell>
          <cell r="AV435" t="str">
            <v>Realizar acciones de drenaje para apoyar el sistema comercial</v>
          </cell>
          <cell r="AW435" t="str">
            <v>Acción</v>
          </cell>
        </row>
        <row r="436">
          <cell r="AU436" t="str">
            <v>240060</v>
          </cell>
          <cell r="AV436" t="str">
            <v>Cubrir compromisos pendientes de acciones realizadas en ejercicios anteriores</v>
          </cell>
          <cell r="AW436" t="str">
            <v>S/N</v>
          </cell>
        </row>
        <row r="437">
          <cell r="AU437" t="str">
            <v>240302</v>
          </cell>
          <cell r="AV437" t="str">
            <v>Ampliar y construir infraestructura del sistema de drenaje</v>
          </cell>
          <cell r="AW437" t="str">
            <v>Obra</v>
          </cell>
        </row>
        <row r="438">
          <cell r="AU438" t="str">
            <v>241102</v>
          </cell>
          <cell r="AV438" t="str">
            <v>Ampliar y construir infraestructura del sistema de drenaje</v>
          </cell>
          <cell r="AW438" t="str">
            <v>Obra</v>
          </cell>
        </row>
        <row r="439">
          <cell r="AU439" t="str">
            <v>241103</v>
          </cell>
          <cell r="AV439" t="str">
            <v>Mantener la infraestructura del sistema de drenaje</v>
          </cell>
          <cell r="AW439" t="str">
            <v>Obra</v>
          </cell>
        </row>
        <row r="440">
          <cell r="AU440" t="str">
            <v>250001</v>
          </cell>
          <cell r="AV440" t="str">
            <v>Controlar emisiones contaminantes ambientales</v>
          </cell>
          <cell r="AW440" t="str">
            <v>Acción</v>
          </cell>
        </row>
        <row r="441">
          <cell r="AU441" t="str">
            <v>250002</v>
          </cell>
          <cell r="AV441" t="str">
            <v>Operar y mantener sistemas de monitoreo ambiental</v>
          </cell>
          <cell r="AW441" t="str">
            <v>Acción</v>
          </cell>
        </row>
        <row r="442">
          <cell r="AU442" t="str">
            <v>250003</v>
          </cell>
          <cell r="AV442" t="str">
            <v>Operar y tratar los residuos sólidos desde su recolección hasta su disposición final</v>
          </cell>
          <cell r="AW442" t="str">
            <v>Tonelada</v>
          </cell>
        </row>
        <row r="443">
          <cell r="AU443" t="str">
            <v>250004</v>
          </cell>
          <cell r="AV443" t="str">
            <v>Operar y Mantener plantas, estaciones de transferencia y sitios de disposición final</v>
          </cell>
          <cell r="AW443" t="str">
            <v>Planta</v>
          </cell>
        </row>
        <row r="444">
          <cell r="AU444" t="str">
            <v>250006</v>
          </cell>
          <cell r="AV444" t="str">
            <v>Operar el sistema de áreas naturales protegidas</v>
          </cell>
          <cell r="AW444" t="str">
            <v>Acción</v>
          </cell>
        </row>
        <row r="445">
          <cell r="AU445" t="str">
            <v>250007</v>
          </cell>
          <cell r="AV445" t="str">
            <v>Ampliar y construir infraestructura para la preservación de los recursos naturales</v>
          </cell>
          <cell r="AW445" t="str">
            <v>Obra</v>
          </cell>
        </row>
        <row r="446">
          <cell r="AU446" t="str">
            <v>250008</v>
          </cell>
          <cell r="AV446" t="str">
            <v>Realizar obras de acondicionamiento para el rescate del ex Lago de Texcoco</v>
          </cell>
          <cell r="AW446" t="str">
            <v>Obra</v>
          </cell>
        </row>
        <row r="447">
          <cell r="AU447" t="str">
            <v>250009</v>
          </cell>
          <cell r="AV447" t="str">
            <v>Construir rellenos sanitarios</v>
          </cell>
          <cell r="AW447" t="str">
            <v>Relleno Sanitario</v>
          </cell>
        </row>
        <row r="448">
          <cell r="AU448" t="str">
            <v>250010</v>
          </cell>
          <cell r="AV448" t="str">
            <v>Realizar acciones en materia de procuración ambiental y del ordenamiento territorial</v>
          </cell>
          <cell r="AW448" t="str">
            <v>Acción</v>
          </cell>
        </row>
        <row r="449">
          <cell r="AU449" t="str">
            <v>250011</v>
          </cell>
          <cell r="AV449" t="str">
            <v>Diseñar y operar instrumentos de planeación ambiental</v>
          </cell>
          <cell r="AW449" t="str">
            <v>Programa</v>
          </cell>
        </row>
        <row r="450">
          <cell r="AU450" t="str">
            <v>250012</v>
          </cell>
          <cell r="AV450" t="str">
            <v>Realizar la recolección de residuos sólidos</v>
          </cell>
          <cell r="AW450" t="str">
            <v>Tonelada</v>
          </cell>
        </row>
        <row r="451">
          <cell r="AU451" t="str">
            <v>250013</v>
          </cell>
          <cell r="AV451" t="str">
            <v>Financiar proyectos para conservar el medio ambiente, proteger la ecología y apoyar la educación ambiental</v>
          </cell>
          <cell r="AW451" t="str">
            <v>Proyecto</v>
          </cell>
        </row>
        <row r="452">
          <cell r="AU452" t="str">
            <v>250015</v>
          </cell>
          <cell r="AV452" t="str">
            <v>Operar y mantener rellenos sanitarios</v>
          </cell>
          <cell r="AW452" t="str">
            <v>Planta</v>
          </cell>
        </row>
        <row r="453">
          <cell r="AU453" t="str">
            <v>250017</v>
          </cell>
          <cell r="AV453" t="str">
            <v>Mantener y recuperar el suelo de conservación</v>
          </cell>
          <cell r="AW453" t="str">
            <v>Acción</v>
          </cell>
        </row>
        <row r="454">
          <cell r="AU454" t="str">
            <v>250018</v>
          </cell>
          <cell r="AV454" t="str">
            <v>Realizar acciones para la prevención del cambio climático y uso eficiente de la energía</v>
          </cell>
          <cell r="AW454" t="str">
            <v>Programa</v>
          </cell>
        </row>
        <row r="455">
          <cell r="AU455" t="str">
            <v>250019</v>
          </cell>
          <cell r="AV455" t="str">
            <v>Realizar acciones para la promoción de la cultura ambiental</v>
          </cell>
          <cell r="AW455" t="str">
            <v>Acción</v>
          </cell>
        </row>
        <row r="456">
          <cell r="AU456" t="str">
            <v>250020</v>
          </cell>
          <cell r="AV456" t="str">
            <v>Formular normas y otorgar licencias y permisos ambientales</v>
          </cell>
          <cell r="AW456" t="str">
            <v>Trámite</v>
          </cell>
        </row>
        <row r="457">
          <cell r="AU457" t="str">
            <v>250021</v>
          </cell>
          <cell r="AV457" t="str">
            <v>Elaborar y tramitar peritajes, así como dictámenes técnicos y periciales en materia de ordenamiento territorial</v>
          </cell>
          <cell r="AW457" t="str">
            <v>Dictamen</v>
          </cell>
        </row>
        <row r="458">
          <cell r="AU458" t="str">
            <v>250022</v>
          </cell>
          <cell r="AV458" t="str">
            <v>Operar el sistema de bosques, áreas verdes urbanas y zoológicos del Distrito Federal</v>
          </cell>
          <cell r="AW458" t="str">
            <v>Acción</v>
          </cell>
        </row>
        <row r="459">
          <cell r="AU459" t="str">
            <v>250023</v>
          </cell>
          <cell r="AV459" t="str">
            <v>Implementar el sistema de mejoramiento de micro cuencas</v>
          </cell>
          <cell r="AW459" t="str">
            <v>Programa</v>
          </cell>
        </row>
        <row r="460">
          <cell r="AU460" t="str">
            <v>250024</v>
          </cell>
          <cell r="AV460" t="str">
            <v>Realizar inspecciones y acciones de vigilancia ambiental</v>
          </cell>
          <cell r="AW460" t="str">
            <v>Acción</v>
          </cell>
        </row>
        <row r="461">
          <cell r="AU461" t="str">
            <v>250025</v>
          </cell>
          <cell r="AV461" t="str">
            <v>Mejoramiento de la movilidad para la protección ambiental</v>
          </cell>
          <cell r="AW461" t="str">
            <v>Programa</v>
          </cell>
        </row>
        <row r="462">
          <cell r="AU462" t="str">
            <v>250026</v>
          </cell>
          <cell r="AV462" t="str">
            <v>Realizar acciones para el mejoramiento ambiental de espacios públicos</v>
          </cell>
          <cell r="AW462" t="str">
            <v>Programa</v>
          </cell>
        </row>
        <row r="463">
          <cell r="AU463" t="str">
            <v>250027</v>
          </cell>
          <cell r="AV463" t="str">
            <v>Definir políticas de gestión integral de residuos sólidos</v>
          </cell>
          <cell r="AW463" t="str">
            <v>Programa</v>
          </cell>
        </row>
        <row r="464">
          <cell r="AU464" t="str">
            <v>250028</v>
          </cell>
          <cell r="AV464" t="str">
            <v>Ampliar y construir infraestructura para el mejoramiento de la movilidad y el fomento a la protección ambiental</v>
          </cell>
          <cell r="AW464" t="str">
            <v>Obra</v>
          </cell>
        </row>
        <row r="465">
          <cell r="AU465" t="str">
            <v>250059</v>
          </cell>
          <cell r="AV465" t="str">
            <v>Otorgar servicios de apoyo administrativo</v>
          </cell>
          <cell r="AW465" t="str">
            <v>A/P</v>
          </cell>
        </row>
        <row r="466">
          <cell r="AU466" t="str">
            <v>250060</v>
          </cell>
          <cell r="AV466" t="str">
            <v>Cubrir compromisos pendientes de acciones realizadas en ejercicios anteriores</v>
          </cell>
          <cell r="AW466" t="str">
            <v>S/N</v>
          </cell>
        </row>
        <row r="467">
          <cell r="AU467" t="str">
            <v>250101</v>
          </cell>
          <cell r="AV467" t="str">
            <v>Controlar emisiones contaminantes ambientales</v>
          </cell>
          <cell r="AW467" t="str">
            <v>Acción</v>
          </cell>
        </row>
        <row r="468">
          <cell r="AU468" t="str">
            <v>250260</v>
          </cell>
          <cell r="AV468" t="str">
            <v>Cubrir compromisos pendientes de acciones realizadas en ejercicios anteriores</v>
          </cell>
          <cell r="AW468" t="str">
            <v>S/N</v>
          </cell>
        </row>
        <row r="469">
          <cell r="AU469" t="str">
            <v>250628</v>
          </cell>
          <cell r="AV469" t="str">
            <v>Apoyar la participación social en acciones para la conservación y restauración de ecosistemas (APASO)</v>
          </cell>
          <cell r="AW469" t="str">
            <v>Proyecto</v>
          </cell>
        </row>
        <row r="470">
          <cell r="AU470" t="str">
            <v>250629</v>
          </cell>
          <cell r="AV470" t="str">
            <v>Otorgar fondos para la conservación y restauración de ecosistemas (FOCORE)</v>
          </cell>
          <cell r="AW470" t="str">
            <v>Convenio</v>
          </cell>
        </row>
        <row r="471">
          <cell r="AU471" t="str">
            <v>251106</v>
          </cell>
          <cell r="AV471" t="str">
            <v>Operar el sistema de áreas naturales protegidas</v>
          </cell>
          <cell r="AW471" t="str">
            <v>Acción</v>
          </cell>
        </row>
        <row r="472">
          <cell r="AU472" t="str">
            <v>251117</v>
          </cell>
          <cell r="AV472" t="str">
            <v>Mantener y recuperar el suelo de conservación</v>
          </cell>
          <cell r="AW472" t="str">
            <v>Acción</v>
          </cell>
        </row>
        <row r="473">
          <cell r="AU473" t="str">
            <v>260001</v>
          </cell>
          <cell r="AV473" t="str">
            <v>Realizar la impresión de documentos oficiales</v>
          </cell>
          <cell r="AW473" t="str">
            <v>Impreso</v>
          </cell>
        </row>
        <row r="474">
          <cell r="AU474" t="str">
            <v>260003</v>
          </cell>
          <cell r="AV474" t="str">
            <v>Producir material asfáltico</v>
          </cell>
          <cell r="AW474" t="str">
            <v>Tonelada</v>
          </cell>
        </row>
        <row r="475">
          <cell r="AU475" t="str">
            <v>260004</v>
          </cell>
          <cell r="AV475" t="str">
            <v>Arrendar espacios publicitarios</v>
          </cell>
          <cell r="AW475" t="str">
            <v>Espacio</v>
          </cell>
        </row>
        <row r="476">
          <cell r="AU476" t="str">
            <v>260005</v>
          </cell>
          <cell r="AV476" t="str">
            <v>Realizar compra y venta de predios</v>
          </cell>
          <cell r="AW476" t="str">
            <v>Predio</v>
          </cell>
        </row>
        <row r="477">
          <cell r="AU477" t="str">
            <v>260006</v>
          </cell>
          <cell r="AV477" t="str">
            <v>Prestar servicios de estacionamiento y parquímetro</v>
          </cell>
          <cell r="AW477" t="str">
            <v>Programa</v>
          </cell>
        </row>
        <row r="478">
          <cell r="AU478" t="str">
            <v>260060</v>
          </cell>
          <cell r="AV478" t="str">
            <v>Cubrir compromisos pendientes de acciones realizadas en ejercicios anteriores</v>
          </cell>
          <cell r="AW478" t="str">
            <v>S/N</v>
          </cell>
        </row>
        <row r="479">
          <cell r="AU479" t="str">
            <v>270001</v>
          </cell>
          <cell r="AV479" t="str">
            <v>Promover la inversión privada en el Distrito Federal</v>
          </cell>
          <cell r="AW479" t="str">
            <v>Acción</v>
          </cell>
        </row>
        <row r="480">
          <cell r="AU480" t="str">
            <v>270002</v>
          </cell>
          <cell r="AV480" t="str">
            <v>Realizar acciones de apoyo a los micro, pequeñas y mediana empresa</v>
          </cell>
          <cell r="AW480" t="str">
            <v>Acción</v>
          </cell>
        </row>
        <row r="481">
          <cell r="AU481" t="str">
            <v>270003</v>
          </cell>
          <cell r="AV481" t="str">
            <v>Realizar acciones para el reordenamiento del comercio en la vía pública</v>
          </cell>
          <cell r="AW481" t="str">
            <v>Acción</v>
          </cell>
        </row>
        <row r="482">
          <cell r="AU482" t="str">
            <v>270004</v>
          </cell>
          <cell r="AV482" t="str">
            <v>Ampliar y construir infraestructura de los sectores industrial, comercial y de servicios</v>
          </cell>
          <cell r="AW482" t="str">
            <v>Inmueble</v>
          </cell>
        </row>
        <row r="483">
          <cell r="AU483" t="str">
            <v>270005</v>
          </cell>
          <cell r="AV483" t="str">
            <v>Mantener la infraestructura de los sectores industrial, comercial y de servicios</v>
          </cell>
          <cell r="AW483" t="str">
            <v>Obra</v>
          </cell>
        </row>
        <row r="484">
          <cell r="AU484" t="str">
            <v>270006</v>
          </cell>
          <cell r="AV484" t="str">
            <v>Realizar acciones para fortalecer las actividades turísticas</v>
          </cell>
          <cell r="AW484" t="str">
            <v>Acción</v>
          </cell>
        </row>
        <row r="485">
          <cell r="AU485" t="str">
            <v>270007</v>
          </cell>
          <cell r="AV485" t="str">
            <v>Otorgar financiamiento a micro, pequeñas y medianas empresas</v>
          </cell>
          <cell r="AW485" t="str">
            <v>Crédito</v>
          </cell>
        </row>
        <row r="486">
          <cell r="AU486" t="str">
            <v>270008</v>
          </cell>
          <cell r="AV486" t="str">
            <v>Otorgar financiamiento para la comercialización de productos rurales</v>
          </cell>
          <cell r="AW486" t="str">
            <v>Crédito</v>
          </cell>
        </row>
        <row r="487">
          <cell r="AU487" t="str">
            <v>270009</v>
          </cell>
          <cell r="AV487" t="str">
            <v>Administrar Plazas Comerciales</v>
          </cell>
          <cell r="AW487" t="str">
            <v>Plazas</v>
          </cell>
        </row>
        <row r="488">
          <cell r="AU488" t="str">
            <v>270010</v>
          </cell>
          <cell r="AV488" t="str">
            <v>Promover la regularización de los establecimientos mercantiles e industriales</v>
          </cell>
          <cell r="AW488" t="str">
            <v>Acción</v>
          </cell>
        </row>
        <row r="489">
          <cell r="AU489" t="str">
            <v>270011</v>
          </cell>
          <cell r="AV489" t="str">
            <v>Promover la desregulación administrativa para el aumento de la competitividad de la Ciudad de México</v>
          </cell>
          <cell r="AW489" t="str">
            <v>Acción</v>
          </cell>
        </row>
        <row r="490">
          <cell r="AU490" t="str">
            <v>270012</v>
          </cell>
          <cell r="AV490" t="str">
            <v>Supervisar y operar el sistema de mercados públicos del Distrito Federal</v>
          </cell>
          <cell r="AW490" t="str">
            <v>Inspección</v>
          </cell>
        </row>
        <row r="491">
          <cell r="AU491" t="str">
            <v>270013</v>
          </cell>
          <cell r="AV491" t="str">
            <v>Operar Centros de Incubación de empresas</v>
          </cell>
          <cell r="AW491" t="str">
            <v>Centro</v>
          </cell>
        </row>
        <row r="492">
          <cell r="AU492" t="str">
            <v>270014</v>
          </cell>
          <cell r="AV492" t="str">
            <v>Diseñar indicadores y operar información estadística, geográfica y económica</v>
          </cell>
          <cell r="AW492" t="str">
            <v>Documento</v>
          </cell>
        </row>
        <row r="493">
          <cell r="AU493" t="str">
            <v>270015</v>
          </cell>
          <cell r="AV493" t="str">
            <v>Promover proyectos estratégicos de desarrollo económico y promoción al turismo</v>
          </cell>
          <cell r="AW493" t="str">
            <v>Proyecto</v>
          </cell>
        </row>
        <row r="494">
          <cell r="AU494" t="str">
            <v>270016</v>
          </cell>
          <cell r="AV494" t="str">
            <v>Promover la imagen de la Ciudad de México</v>
          </cell>
          <cell r="AW494" t="str">
            <v>Campaña</v>
          </cell>
        </row>
        <row r="495">
          <cell r="AU495" t="str">
            <v>270017</v>
          </cell>
          <cell r="AV495" t="str">
            <v>Realizar acciones de fortalecimiento para empresas turísticas</v>
          </cell>
          <cell r="AW495" t="str">
            <v>Acción</v>
          </cell>
        </row>
        <row r="496">
          <cell r="AU496" t="str">
            <v>270018</v>
          </cell>
          <cell r="AV496" t="str">
            <v>Operar el Sistema de Información Turística</v>
          </cell>
          <cell r="AW496" t="str">
            <v>Sistema</v>
          </cell>
        </row>
        <row r="497">
          <cell r="AU497" t="str">
            <v>270019</v>
          </cell>
          <cell r="AV497" t="str">
            <v>Supervisar el sistema de abastecimiento del Distrito Federal</v>
          </cell>
          <cell r="AW497" t="str">
            <v>A/P</v>
          </cell>
        </row>
        <row r="498">
          <cell r="AU498" t="str">
            <v>270020</v>
          </cell>
          <cell r="AV498" t="str">
            <v>Proporcionar atención a congresos, convenciones y eventos especiales</v>
          </cell>
          <cell r="AW498" t="str">
            <v>Acción</v>
          </cell>
        </row>
        <row r="499">
          <cell r="AU499" t="str">
            <v>270021</v>
          </cell>
          <cell r="AV499" t="str">
            <v>Otorgar créditos</v>
          </cell>
          <cell r="AW499" t="str">
            <v>Crédito</v>
          </cell>
        </row>
        <row r="500">
          <cell r="AU500" t="str">
            <v>270059</v>
          </cell>
          <cell r="AV500" t="str">
            <v>Otorgar servicios de apoyo administrativo</v>
          </cell>
          <cell r="AW500" t="str">
            <v>A/P</v>
          </cell>
        </row>
        <row r="501">
          <cell r="AU501" t="str">
            <v>270060</v>
          </cell>
          <cell r="AV501" t="str">
            <v>Cubrir compromisos pendientes de acciones realizadas en ejercicios anteriores</v>
          </cell>
          <cell r="AW501" t="str">
            <v>S/N</v>
          </cell>
        </row>
        <row r="502">
          <cell r="AU502" t="str">
            <v>270315</v>
          </cell>
          <cell r="AV502" t="str">
            <v>Promover proyectos estratégicos de desarrollo económico y promoción al turismo</v>
          </cell>
          <cell r="AW502" t="str">
            <v>Proyecto</v>
          </cell>
        </row>
        <row r="503">
          <cell r="AU503" t="str">
            <v>270607</v>
          </cell>
          <cell r="AV503" t="str">
            <v>Otorgar financiamiento a micro, pequeñas y medianas empresas</v>
          </cell>
          <cell r="AW503" t="str">
            <v>Crédito</v>
          </cell>
        </row>
        <row r="504">
          <cell r="AU504" t="str">
            <v>270608</v>
          </cell>
          <cell r="AV504" t="str">
            <v>Otorgar financiamiento para la comercialización de productos rurales</v>
          </cell>
          <cell r="AW504" t="str">
            <v>Crédito</v>
          </cell>
        </row>
        <row r="505">
          <cell r="AU505" t="str">
            <v>271801</v>
          </cell>
          <cell r="AV505" t="str">
            <v>Promover la inversión privada en el Distrito Federal</v>
          </cell>
          <cell r="AW505" t="str">
            <v>Acción</v>
          </cell>
        </row>
        <row r="506">
          <cell r="AU506" t="str">
            <v>271802</v>
          </cell>
          <cell r="AV506" t="str">
            <v>Realizar acciones de apoyo a los micro, pequeñas y mediana empresa</v>
          </cell>
          <cell r="AW506" t="str">
            <v>Acción</v>
          </cell>
        </row>
        <row r="507">
          <cell r="AU507" t="str">
            <v>280001</v>
          </cell>
          <cell r="AV507" t="str">
            <v>Realizar acciones de fomento a la producción agrícola, forestal y pecuaria</v>
          </cell>
          <cell r="AW507" t="str">
            <v>Acción</v>
          </cell>
        </row>
        <row r="508">
          <cell r="AU508" t="str">
            <v>280002</v>
          </cell>
          <cell r="AV508" t="str">
            <v>Rehabilitar los canales de las zonas chinamperas</v>
          </cell>
          <cell r="AW508" t="str">
            <v>Kilómetro</v>
          </cell>
        </row>
        <row r="509">
          <cell r="AU509" t="str">
            <v>280003</v>
          </cell>
          <cell r="AV509" t="str">
            <v>Ampliar y construir infraestructura agropecuaria</v>
          </cell>
          <cell r="AW509" t="str">
            <v>Obra</v>
          </cell>
        </row>
        <row r="510">
          <cell r="AU510" t="str">
            <v>280004</v>
          </cell>
          <cell r="AV510" t="str">
            <v>Producir y mantener plantas en viveros</v>
          </cell>
          <cell r="AW510" t="str">
            <v>Planta</v>
          </cell>
        </row>
        <row r="511">
          <cell r="AU511" t="str">
            <v>280005</v>
          </cell>
          <cell r="AV511" t="str">
            <v>Fomentar las actividades productivas relacionadas con la protección y restauración de los ecosistemas del suelo de conservación (PIEPS)</v>
          </cell>
          <cell r="AW511" t="str">
            <v>Proyecto</v>
          </cell>
        </row>
        <row r="512">
          <cell r="AU512" t="str">
            <v>280006</v>
          </cell>
          <cell r="AV512" t="str">
            <v>Apoyar a los productores en el suelo de conservación en proyectos que garantizan la sustentabilidad de los bienes y servicios ambientales (FOCOMDES)</v>
          </cell>
          <cell r="AW512" t="str">
            <v>Convenio</v>
          </cell>
        </row>
        <row r="513">
          <cell r="AU513" t="str">
            <v>280007</v>
          </cell>
          <cell r="AV513" t="str">
            <v>Organizar, capacitar y apoyar a productores agropecuarios</v>
          </cell>
          <cell r="AW513" t="str">
            <v>Acción</v>
          </cell>
        </row>
        <row r="514">
          <cell r="AU514" t="str">
            <v>280009</v>
          </cell>
          <cell r="AV514" t="str">
            <v>Promover al desarrollo sustentable de las actividades primarias</v>
          </cell>
          <cell r="AW514" t="str">
            <v>Acción</v>
          </cell>
        </row>
        <row r="515">
          <cell r="AU515" t="str">
            <v>280010</v>
          </cell>
          <cell r="AV515" t="str">
            <v>Promover acciones económicas para la explotación forestal sustentable</v>
          </cell>
          <cell r="AW515" t="str">
            <v>Convenio</v>
          </cell>
        </row>
        <row r="516">
          <cell r="AU516" t="str">
            <v>280011</v>
          </cell>
          <cell r="AV516" t="str">
            <v>Operar programas concurrentes de desarrollo rural</v>
          </cell>
          <cell r="AW516" t="str">
            <v>Programa</v>
          </cell>
        </row>
        <row r="517">
          <cell r="AU517" t="str">
            <v>280012</v>
          </cell>
          <cell r="AV517" t="str">
            <v>Realizar acciones de fomento y conservación forestal</v>
          </cell>
          <cell r="AW517" t="str">
            <v>Acción</v>
          </cell>
        </row>
        <row r="518">
          <cell r="AU518" t="str">
            <v>280013</v>
          </cell>
          <cell r="AV518" t="str">
            <v>Apoyar a productores afectados por continencias climatológicas</v>
          </cell>
          <cell r="AW518" t="str">
            <v>Productor</v>
          </cell>
        </row>
        <row r="519">
          <cell r="AU519" t="str">
            <v>280059</v>
          </cell>
          <cell r="AV519" t="str">
            <v>Otorgar servicios de apoyo administrativo</v>
          </cell>
          <cell r="AW519" t="str">
            <v>A/P</v>
          </cell>
        </row>
        <row r="520">
          <cell r="AU520" t="str">
            <v>280060</v>
          </cell>
          <cell r="AV520" t="str">
            <v>Cubrir compromisos pendientes de acciones realizadas en ejercicios anteriores</v>
          </cell>
          <cell r="AW520" t="str">
            <v>S/N</v>
          </cell>
        </row>
        <row r="521">
          <cell r="AU521" t="str">
            <v>280260</v>
          </cell>
          <cell r="AV521" t="str">
            <v>Cubrir compromisos pendientes de acciones realizadas en ejercicios anteriores</v>
          </cell>
          <cell r="AW521" t="str">
            <v>S/N</v>
          </cell>
        </row>
        <row r="522">
          <cell r="AU522" t="str">
            <v>280605</v>
          </cell>
          <cell r="AV522" t="str">
            <v>Fomentar las actividades productivas relacionadas con la protección y restauración de los ecosistemas del suelo de conservación (PIEPS)</v>
          </cell>
          <cell r="AW522" t="str">
            <v>Proyecto</v>
          </cell>
        </row>
        <row r="523">
          <cell r="AU523" t="str">
            <v>280606</v>
          </cell>
          <cell r="AV523" t="str">
            <v>Apoyar a los productores en el suelo de conservación en proyectos que garantizan la sustentabilidad de los bienes y servicios ambientales (FOCOMDES)</v>
          </cell>
          <cell r="AW523" t="str">
            <v>Convenio</v>
          </cell>
        </row>
        <row r="524">
          <cell r="AU524" t="str">
            <v>280608</v>
          </cell>
          <cell r="AV524" t="str">
            <v>Desarrollar programas agropecuarios a través de la Alianza para el Campo</v>
          </cell>
          <cell r="AW524" t="str">
            <v>Programa</v>
          </cell>
        </row>
        <row r="525">
          <cell r="AU525" t="str">
            <v>280610</v>
          </cell>
          <cell r="AV525" t="str">
            <v>Promover acciones económicas para la explotación forestal sustentable-</v>
          </cell>
          <cell r="AW525" t="str">
            <v>Convenio</v>
          </cell>
        </row>
        <row r="526">
          <cell r="AU526" t="str">
            <v>290001</v>
          </cell>
          <cell r="AV526" t="str">
            <v>Realizar acciones de fomento al empleo</v>
          </cell>
          <cell r="AW526" t="str">
            <v>Acción</v>
          </cell>
        </row>
        <row r="527">
          <cell r="AU527" t="str">
            <v>290002</v>
          </cell>
          <cell r="AV527" t="str">
            <v>Proporcionar atención a trabajadores no asalariados</v>
          </cell>
          <cell r="AW527" t="str">
            <v>Persona</v>
          </cell>
        </row>
        <row r="528">
          <cell r="AU528" t="str">
            <v>290003</v>
          </cell>
          <cell r="AV528" t="str">
            <v>Operar el programa de apoyo al empleo (PAE)</v>
          </cell>
          <cell r="AW528" t="str">
            <v>Apoyo</v>
          </cell>
        </row>
        <row r="529">
          <cell r="AU529" t="str">
            <v>290004</v>
          </cell>
          <cell r="AV529" t="str">
            <v>Otorgar apoyo a desempleados</v>
          </cell>
          <cell r="AW529" t="str">
            <v>Persona</v>
          </cell>
        </row>
        <row r="530">
          <cell r="AU530" t="str">
            <v>290005</v>
          </cell>
          <cell r="AV530" t="str">
            <v>Realizar acciones encaminadas al comercio en vía pública</v>
          </cell>
          <cell r="AW530" t="str">
            <v>Acción</v>
          </cell>
        </row>
        <row r="531">
          <cell r="AU531" t="str">
            <v>290006</v>
          </cell>
          <cell r="AV531" t="str">
            <v>Realizar acciones de capacitación</v>
          </cell>
          <cell r="AW531" t="str">
            <v>Acción</v>
          </cell>
        </row>
        <row r="532">
          <cell r="AU532" t="str">
            <v>290007</v>
          </cell>
          <cell r="AV532" t="str">
            <v>Promover la vinculación entre oferta y demanda de empleo</v>
          </cell>
          <cell r="AW532" t="str">
            <v>Acción</v>
          </cell>
        </row>
        <row r="533">
          <cell r="AU533" t="str">
            <v>290008</v>
          </cell>
          <cell r="AV533" t="str">
            <v>Supervisar las condiciones de seguridad y sanidad en el trabajo</v>
          </cell>
          <cell r="AW533" t="str">
            <v>Acción</v>
          </cell>
        </row>
        <row r="534">
          <cell r="AU534" t="str">
            <v>290009</v>
          </cell>
          <cell r="AV534" t="str">
            <v>Brindar atención al menor trabajador</v>
          </cell>
          <cell r="AW534" t="str">
            <v>Acción</v>
          </cell>
        </row>
        <row r="535">
          <cell r="AU535" t="str">
            <v>290010</v>
          </cell>
          <cell r="AV535" t="str">
            <v>Realizar acciones sobre procuración de justicia laboral</v>
          </cell>
          <cell r="AW535" t="str">
            <v>Acción</v>
          </cell>
        </row>
        <row r="536">
          <cell r="AU536" t="str">
            <v>290011</v>
          </cell>
          <cell r="AV536" t="str">
            <v>Operar el seguro de desempleo del Distrito Federal</v>
          </cell>
          <cell r="AW536" t="str">
            <v>Persona</v>
          </cell>
        </row>
        <row r="537">
          <cell r="AU537" t="str">
            <v>290059</v>
          </cell>
          <cell r="AV537" t="str">
            <v>Otorgar servicios de apoyo administrativo</v>
          </cell>
          <cell r="AW537" t="str">
            <v>A/P</v>
          </cell>
        </row>
        <row r="538">
          <cell r="AU538" t="str">
            <v>290060</v>
          </cell>
          <cell r="AV538" t="str">
            <v>Cubrir compromisos pendientes de acciones realizadas en ejercicios anteriores</v>
          </cell>
          <cell r="AW538" t="str">
            <v>S/N</v>
          </cell>
        </row>
        <row r="539">
          <cell r="AU539" t="str">
            <v>290603</v>
          </cell>
          <cell r="AV539" t="str">
            <v>Operar el Programa de Apoyo al Empleo (PAE)</v>
          </cell>
          <cell r="AW539" t="str">
            <v>Apoyo</v>
          </cell>
        </row>
        <row r="540">
          <cell r="AU540" t="str">
            <v>290604</v>
          </cell>
          <cell r="AV540" t="str">
            <v>Otorgar apoyo a desempleados</v>
          </cell>
          <cell r="AW540" t="str">
            <v>Persona</v>
          </cell>
        </row>
        <row r="541">
          <cell r="AU541" t="str">
            <v>290611</v>
          </cell>
          <cell r="AV541" t="str">
            <v>Operar el Seguro de Desempleo del Distrito Federal</v>
          </cell>
          <cell r="AW541" t="str">
            <v>Persona</v>
          </cell>
        </row>
        <row r="542">
          <cell r="AU542" t="str">
            <v>290612</v>
          </cell>
          <cell r="AV542" t="str">
            <v>Fomentar proyectos productivos para cooperativas</v>
          </cell>
          <cell r="AW542" t="str">
            <v>Proyecto</v>
          </cell>
        </row>
        <row r="543">
          <cell r="AU543" t="str">
            <v>290660</v>
          </cell>
          <cell r="AV543" t="str">
            <v>Cubrir compromisos pendientes de acciones realizadas en ejercicios anteriores</v>
          </cell>
          <cell r="AW543" t="str">
            <v>S/N</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ICIO"/>
      <sheetName val="datos"/>
      <sheetName val="EPCGI"/>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5">
          <cell r="AY5" t="str">
            <v>ASAMBLEA LEGISLATIVA DEL DF</v>
          </cell>
          <cell r="AZ5" t="str">
            <v>UNIDAD RESPONSABLE: 17 L0 00 ASAMBLEA LEGISLATIVA DEL DF</v>
          </cell>
        </row>
        <row r="6">
          <cell r="AY6" t="str">
            <v>AUTORIDAD DEL CENTRO HISTÓRICO</v>
          </cell>
          <cell r="AZ6" t="str">
            <v>UNIDAD RESPONSABLE: 01 CD 01 AUTORIDAD DEL CENTRO HISTÓRICO</v>
          </cell>
        </row>
        <row r="7">
          <cell r="AY7" t="str">
            <v>CAJA DE PREVISIÓN DE LA POLICÍA AUXILIAR DEL DF</v>
          </cell>
          <cell r="AZ7" t="str">
            <v>UNIDAD RESPONSABLE: 11 PD PA CAJA DE PREVISIÓN DE LA POLICÍA AUXILIAR DEL DF</v>
          </cell>
        </row>
        <row r="8">
          <cell r="AY8" t="str">
            <v>CAJA DE PREVISIÓN DE LA POLICÍA PREVENTIVA</v>
          </cell>
          <cell r="AZ8" t="str">
            <v>UNIDAD RESPONSABLE: 12 PD PP CAJA DE PREVISIÓN DE LA POLICÍA PREVENTIVA</v>
          </cell>
        </row>
        <row r="9">
          <cell r="AY9" t="str">
            <v>CAJA DE PREVISIÓN PARA TRABAJADORES A LISTA DE RAYA DEL GDF</v>
          </cell>
          <cell r="AZ9" t="str">
            <v>UNIDAD RESPONSABLE: 12 PD LR CAJA DE PREVISIÓN PARA TRABAJADORES A LISTA DE RAYA DEL GDF</v>
          </cell>
        </row>
        <row r="10">
          <cell r="AY10" t="str">
            <v>COMISIÓN DE DERECHOS HUMANOS DEL DF</v>
          </cell>
          <cell r="AZ10" t="str">
            <v>UNIDAD RESPONSABLE: 23 A0 00 COMISIÓN DE DERECHOS HUMANOS DEL DF</v>
          </cell>
        </row>
        <row r="11">
          <cell r="AA11" t="str">
            <v>VAYA A LA HOJA INICIO Y SELECIONE LA UNIDAD RESPONSABLE CORRESPONDIENTE A ESTE INFORME</v>
          </cell>
          <cell r="AY11" t="str">
            <v>CONSEJERÍA JURÍDICA Y SERVICIOS LEGALES</v>
          </cell>
          <cell r="AZ11" t="str">
            <v>UNIDAD RESPONSABLE: 25 C0 01 CONSEJERÍA JURÍDICA Y SERVICIOS LEGALES</v>
          </cell>
        </row>
        <row r="12">
          <cell r="AY12" t="str">
            <v>CONSEJO DE EVALUACIÓN DEL DESARROLLO SOCIAL DEL DF</v>
          </cell>
          <cell r="AZ12" t="str">
            <v>UNIDAD RESPONSABLE: 08 PD CE CONSEJO DE EVALUACIÓN DEL DESARROLLO SOCIAL DEL DF</v>
          </cell>
        </row>
        <row r="13">
          <cell r="AY13" t="str">
            <v>CONSEJO DE LA JUDICATURA DEL DF</v>
          </cell>
          <cell r="AZ13" t="str">
            <v>UNIDAD RESPONSABLE: 20 J0 00 CONSEJO DE LA JUDICATURA DEL DF</v>
          </cell>
        </row>
        <row r="14">
          <cell r="AY14" t="str">
            <v>CONTADURÍA MAYOR DE HACIENDA DE LA ALDF</v>
          </cell>
          <cell r="AZ14" t="str">
            <v>UNIDAD RESPONSABLE: 18 L0 00 CONTADURÍA MAYOR DE HACIENDA DE LA ALDF</v>
          </cell>
        </row>
        <row r="15">
          <cell r="AY15" t="str">
            <v>CONTRALORÍA GENERAL</v>
          </cell>
          <cell r="AZ15" t="str">
            <v>UNIDAD RESPONSABLE: 13 C0 01 CONTRALORÍA GENERAL</v>
          </cell>
        </row>
        <row r="16">
          <cell r="AY16" t="str">
            <v>CORPORACIÓN MEXICANA DE IMPRESIÓN S.A. DE C.V.</v>
          </cell>
          <cell r="AZ16" t="str">
            <v>UNIDAD RESPONSABLE: 12 PE CM CORPORACIÓN MEXICANA DE IMPRESIÓN S.A. DE C.V.</v>
          </cell>
        </row>
        <row r="17">
          <cell r="AY17" t="str">
            <v>DELEGACIÓN ÁLVARO OBREGÓN</v>
          </cell>
          <cell r="AZ17" t="str">
            <v>UNIDAD RESPONSABLE: 02 CD 01 DELEGACIÓN ÁLVARO OBREGÓN</v>
          </cell>
        </row>
        <row r="18">
          <cell r="AY18" t="str">
            <v>DELEGACIÓN AZCAPOTZALCO</v>
          </cell>
          <cell r="AZ18" t="str">
            <v>UNIDAD RESPONSABLE: 02 CD 02 DELEGACIÓN AZCAPOTZALCO</v>
          </cell>
        </row>
        <row r="19">
          <cell r="AY19" t="str">
            <v>DELEGACIÓN BENITO JUÁREZ</v>
          </cell>
          <cell r="AZ19" t="str">
            <v>UNIDAD RESPONSABLE: 02 CD 03 DELEGACIÓN BENITO JUÁREZ</v>
          </cell>
        </row>
        <row r="20">
          <cell r="AY20" t="str">
            <v>DELEGACIÓN COYOACÁN</v>
          </cell>
          <cell r="AZ20" t="str">
            <v>UNIDAD RESPONSABLE: 02 CD 04 DELEGACIÓN COYOACÁN</v>
          </cell>
        </row>
        <row r="21">
          <cell r="AY21" t="str">
            <v>DELEGACIÓN CUAJIMALPA DE MORELOS</v>
          </cell>
          <cell r="AZ21" t="str">
            <v>UNIDAD RESPONSABLE: 02 CD 05 DELEGACIÓN CUAJIMALPA DE MORELOS</v>
          </cell>
        </row>
        <row r="22">
          <cell r="AY22" t="str">
            <v>DELEGACIÓN CUAUHTÉMOC</v>
          </cell>
          <cell r="AZ22" t="str">
            <v>UNIDAD RESPONSABLE: 02 CD 06 DELEGACIÓN CUAUHTÉMOC</v>
          </cell>
        </row>
        <row r="23">
          <cell r="AY23" t="str">
            <v>DELEGACIÓN GUSTAVO A. MADERO</v>
          </cell>
          <cell r="AZ23" t="str">
            <v>UNIDAD RESPONSABLE: 02 CD 07 DELEGACIÓN GUSTAVO A. MADERO</v>
          </cell>
        </row>
        <row r="24">
          <cell r="AY24" t="str">
            <v>DELEGACIÓN IZTACALCO</v>
          </cell>
          <cell r="AZ24" t="str">
            <v>UNIDAD RESPONSABLE: 02 CD 08 DELEGACIÓN IZTACALCO</v>
          </cell>
        </row>
        <row r="25">
          <cell r="AY25" t="str">
            <v>DELEGACIÓN IZTAPALAPA</v>
          </cell>
          <cell r="AZ25" t="str">
            <v>UNIDAD RESPONSABLE: 02 CD 09 DELEGACIÓN IZTAPALAPA</v>
          </cell>
        </row>
        <row r="26">
          <cell r="AY26" t="str">
            <v>DELEGACIÓN MAGDALENA CONTRERAS</v>
          </cell>
          <cell r="AZ26" t="str">
            <v>UNIDAD RESPONSABLE: 02 CD 10 DELEGACIÓN MAGDALENA CONTRERAS</v>
          </cell>
        </row>
        <row r="27">
          <cell r="AY27" t="str">
            <v>DELEGACIÓN MIGUEL HIDALGO</v>
          </cell>
          <cell r="AZ27" t="str">
            <v>UNIDAD RESPONSABLE: 02 CD 11 DELEGACIÓN MIGUEL HIDALGO</v>
          </cell>
        </row>
        <row r="28">
          <cell r="AY28" t="str">
            <v>DELEGACIÓN MILPA ALTA</v>
          </cell>
          <cell r="AZ28" t="str">
            <v>UNIDAD RESPONSABLE: 02 CD 12 DELEGACIÓN MILPA ALTA</v>
          </cell>
        </row>
        <row r="29">
          <cell r="AY29" t="str">
            <v>DELEGACIÓN TLÁHUAC</v>
          </cell>
          <cell r="AZ29" t="str">
            <v>UNIDAD RESPONSABLE: 02 CD 13 DELEGACIÓN TLÁHUAC</v>
          </cell>
        </row>
        <row r="30">
          <cell r="AY30" t="str">
            <v>DELEGACIÓN TLALPAN</v>
          </cell>
          <cell r="AZ30" t="str">
            <v>UNIDAD RESPONSABLE: 02 CD 14 DELEGACIÓN TLALPAN</v>
          </cell>
        </row>
        <row r="31">
          <cell r="AY31" t="str">
            <v>DELEGACIÓN VENUSTIANO CARRANZA</v>
          </cell>
          <cell r="AZ31" t="str">
            <v>UNIDAD RESPONSABLE: 02 CD 15 DELEGACIÓN VENUSTIANO CARRANZA</v>
          </cell>
        </row>
        <row r="32">
          <cell r="AY32" t="str">
            <v>DELEGACIÓN XOCHIMILCO</v>
          </cell>
          <cell r="AZ32" t="str">
            <v>UNIDAD RESPONSABLE: 02 CD 16 DELEGACIÓN XOCHIMILCO</v>
          </cell>
        </row>
        <row r="33">
          <cell r="AY33" t="str">
            <v>DEUDA PÚBLICA DEL DF</v>
          </cell>
          <cell r="AZ33" t="str">
            <v>UNIDAD RESPONSABLE: 16 C0 00 DEUDA PÚBLICA DEL DF</v>
          </cell>
        </row>
        <row r="34">
          <cell r="AY34" t="str">
            <v>FIDEICOMISO DE RECUPERACIÓN CREDITICIA DEL DF</v>
          </cell>
          <cell r="AZ34" t="str">
            <v>UNIDAD RESPONSABLE: 09 PF RC FIDEICOMISO DE RECUPERACIÓN CREDITICIA DEL DF</v>
          </cell>
        </row>
        <row r="35">
          <cell r="AY35" t="str">
            <v>FIDEICOMISO DEL CENTRO HISTÓRICO</v>
          </cell>
          <cell r="AZ35" t="str">
            <v>UNIDAD RESPONSABLE: 07 PF CH FIDEICOMISO DEL CENTRO HISTÓRICO</v>
          </cell>
        </row>
        <row r="36">
          <cell r="AY36" t="str">
            <v>FIDEICOMISO EDUCACIÓN GARANTIZADA DEL DF</v>
          </cell>
          <cell r="AZ36" t="str">
            <v>UNIDAD RESPONSABLE: 36 PF EG FIDEICOMISO EDUCACIÓN GARANTIZADA DEL DF</v>
          </cell>
        </row>
        <row r="37">
          <cell r="AY37" t="str">
            <v>FIDEICOMISO MUSEO DE ARTE POPULAR</v>
          </cell>
          <cell r="AZ37" t="str">
            <v>UNIDAD RESPONSABLE: 31 PF MA FIDEICOMISO MUSEO DE ARTE POPULAR</v>
          </cell>
        </row>
        <row r="38">
          <cell r="AY38" t="str">
            <v>FIDEICOMISO MUSEO DEL ESTANQUILLO</v>
          </cell>
          <cell r="AZ38" t="str">
            <v>UNIDAD RESPONSABLE: 31 PF ME FIDEICOMISO MUSEO DEL ESTANQUILLO</v>
          </cell>
        </row>
        <row r="39">
          <cell r="AY39" t="str">
            <v>FIDEICOMISO PARA EL FONDO DE PROMOCIÓN PARA EL FINANCIAMIENTO DEL TRANSPORTE PÚBLICO</v>
          </cell>
          <cell r="AZ39" t="str">
            <v>UNIDAD RESPONSABLE: 10 P0 TP FIDEICOMISO PARA EL FONDO DE PROMOCIÓN PARA EL FINANCIAMIENTO DEL TRANSPORTE PÚBLICO</v>
          </cell>
        </row>
        <row r="40">
          <cell r="AY40" t="str">
            <v>FIDEICOMISO PARA EL MEJORAMIENTO DE LAS VÍAS DE COMUNICACIÓN DEL DF</v>
          </cell>
          <cell r="AZ40" t="str">
            <v>UNIDAD RESPONSABLE: 07 PF MV FIDEICOMISO PARA EL MEJORAMIENTO DE LAS VÍAS DE COMUNICACIÓN DEL DF</v>
          </cell>
        </row>
        <row r="41">
          <cell r="AY41" t="str">
            <v>FIDEICOMISO PÚBLICO "CIUDAD DIGITAL"</v>
          </cell>
          <cell r="AZ41" t="str">
            <v>UNIDAD RESPONSABLE: 09 PF CD FIDEICOMISO PÚBLICO "CIUDAD DIGITAL"</v>
          </cell>
        </row>
        <row r="42">
          <cell r="AY42" t="str">
            <v>FIDEICOMISO PÚBLICO COMPLEJO AMBIENTAL "XOCHIMILCO"</v>
          </cell>
          <cell r="AZ42" t="str">
            <v>UNIDAD RESPONSABLE: 12 PF CX FIDEICOMISO PÚBLICO COMPLEJO AMBIENTAL "XOCHIMILCO"</v>
          </cell>
        </row>
        <row r="43">
          <cell r="AY43" t="str">
            <v>FONDO AMBIENTAL PÚBLICO DEL DF</v>
          </cell>
          <cell r="AZ43" t="str">
            <v>UNIDAD RESPONSABLE: 06 P0 FA FONDO AMBIENTAL PÚBLICO DEL DF</v>
          </cell>
        </row>
        <row r="44">
          <cell r="AY44" t="str">
            <v>FONDO DE COINVERSIÓN</v>
          </cell>
          <cell r="AZ44" t="str">
            <v>UNIDAD RESPONSABLE: 15 C0 00 FONDO DE COINVERSIÓN</v>
          </cell>
        </row>
        <row r="45">
          <cell r="AY45" t="str">
            <v>FONDO DE DESARROLLO ECONÓMICO DEL DF</v>
          </cell>
          <cell r="AZ45" t="str">
            <v>UNIDAD RESPONSABLE: 12 P0 DE FONDO DE DESARROLLO ECONÓMICO DEL DF</v>
          </cell>
        </row>
        <row r="46">
          <cell r="AY46" t="str">
            <v>FONDO DE SEGURIDAD PÚBLICA DEL DF</v>
          </cell>
          <cell r="AZ46" t="str">
            <v>UNIDAD RESPONSABLE: 14 P0 FS FONDO DE SEGURIDAD PÚBLICA DEL DF</v>
          </cell>
        </row>
        <row r="47">
          <cell r="AY47" t="str">
            <v>FONDO MIXTO DE PROMOCIÓN TURÍSTICA</v>
          </cell>
          <cell r="AZ47" t="str">
            <v>UNIDAD RESPONSABLE: 05 P0 PT FONDO MIXTO DE PROMOCIÓN TURÍSTICA</v>
          </cell>
        </row>
        <row r="48">
          <cell r="AY48" t="str">
            <v>FONDO PARA EL DESARROLLO SOCIAL DE LA CIUDAD DE MÉXICO</v>
          </cell>
          <cell r="AZ48" t="str">
            <v>UNIDAD RESPONSABLE: 04 P0 DS FONDO PARA EL DESARROLLO SOCIAL DE LA CIUDAD DE MÉXICO</v>
          </cell>
        </row>
        <row r="49">
          <cell r="AY49" t="str">
            <v>FONDO PARA LA ATENCIÓN Y APOYO A LAS VÍCTIMAS DEL DELITO</v>
          </cell>
          <cell r="AZ49" t="str">
            <v>UNIDAD RESPONSABLE: 14 P0 AV FONDO PARA LA ATENCIÓN Y APOYO A LAS VÍCTIMAS DEL DELITO</v>
          </cell>
        </row>
        <row r="50">
          <cell r="AY50" t="str">
            <v>HEROICO CUERPO DE BOMBEROS DEL DF</v>
          </cell>
          <cell r="AZ50" t="str">
            <v>UNIDAD RESPONSABLE: 34 PD HB HEROICO CUERPO DE BOMBEROS DEL DF</v>
          </cell>
        </row>
        <row r="51">
          <cell r="AY51" t="str">
            <v>INSTITUTO DE ACCESO A LA INFORMACIÓN PÚBLICA DEL DF</v>
          </cell>
          <cell r="AZ51" t="str">
            <v>UNIDAD RESPONSABLE: 32 A0 00 INSTITUTO DE ACCESO A LA INFORMACIÓN PÚBLICA DEL DF</v>
          </cell>
        </row>
        <row r="52">
          <cell r="AY52" t="str">
            <v>INSTITUTO DE CIENCIA Y TECNOLOGÍA</v>
          </cell>
          <cell r="AZ52" t="str">
            <v>UNIDAD RESPONSABLE: 37 PD CT INSTITUTO DE CIENCIA Y TECNOLOGÍA</v>
          </cell>
        </row>
        <row r="53">
          <cell r="AY53" t="str">
            <v>INSTITUTO DE EDUCACIÓN MEDIA SUPERIOR</v>
          </cell>
          <cell r="AZ53" t="str">
            <v>UNIDAD RESPONSABLE: 36 PD IE INSTITUTO DE EDUCACIÓN MEDIA SUPERIOR</v>
          </cell>
        </row>
        <row r="54">
          <cell r="AY54" t="str">
            <v>INSTITUTO DE FORMACIÓN PROFESIONAL</v>
          </cell>
          <cell r="AZ54" t="str">
            <v>UNIDAD RESPONSABLE: 14 CD 01 INSTITUTO DE FORMACIÓN PROFESIONAL</v>
          </cell>
        </row>
        <row r="55">
          <cell r="AY55" t="str">
            <v>INSTITUTO DE LA JUVENTUD DEL DF</v>
          </cell>
          <cell r="AZ55" t="str">
            <v>UNIDAD RESPONSABLE: 08 PD IJ INSTITUTO DE LA JUVENTUD DEL DF</v>
          </cell>
        </row>
        <row r="56">
          <cell r="AY56" t="str">
            <v>INSTITUTO DE LAS MUJERES DEL DF</v>
          </cell>
          <cell r="AZ56" t="str">
            <v>UNIDAD RESPONSABLE: 08 PD IM INSTITUTO DE LAS MUJERES DEL DF</v>
          </cell>
        </row>
        <row r="57">
          <cell r="AY57" t="str">
            <v>INSTITUTO DE VIVIENDA DEL DF</v>
          </cell>
          <cell r="AZ57" t="str">
            <v>UNIDAD RESPONSABLE: 03 PD IV INSTITUTO DE VIVIENDA DEL DF</v>
          </cell>
        </row>
        <row r="58">
          <cell r="AY58" t="str">
            <v>INSTITUTO ELECTORAL DEL DF</v>
          </cell>
          <cell r="AZ58" t="str">
            <v>UNIDAD RESPONSABLE: 24 A0 00 INSTITUTO ELECTORAL DEL DF</v>
          </cell>
        </row>
        <row r="59">
          <cell r="AY59" t="str">
            <v>INSTITUTO TÉCNICO DE FORMACIÓN POLICIAL</v>
          </cell>
          <cell r="AZ59" t="str">
            <v>UNIDAD RESPONSABLE: 11 CD 01 INSTITUTO TÉCNICO DE FORMACIÓN POLICIAL</v>
          </cell>
        </row>
        <row r="60">
          <cell r="AY60" t="str">
            <v>JEFATURA DE GOBIERNO DEL DF</v>
          </cell>
          <cell r="AZ60" t="str">
            <v>UNIDAD RESPONSABLE: 01 C0 01 JEFATURA DE GOBIERNO DEL DF</v>
          </cell>
        </row>
        <row r="61">
          <cell r="AY61" t="str">
            <v>JUNTA LOCAL DE CONCILIACIÓN Y ARBITRAJE DEL DF</v>
          </cell>
          <cell r="AZ61" t="str">
            <v>UNIDAD RESPONSABLE: 22 A0 00 JUNTA LOCAL DE CONCILIACIÓN Y ARBITRAJE DEL DF</v>
          </cell>
        </row>
        <row r="62">
          <cell r="AY62" t="str">
            <v>METROBÚS</v>
          </cell>
          <cell r="AZ62" t="str">
            <v>UNIDAD RESPONSABLE: 10 PD MB METROBÚS</v>
          </cell>
        </row>
        <row r="63">
          <cell r="AY63" t="str">
            <v>OFICIALÍA MAYOR</v>
          </cell>
          <cell r="AZ63" t="str">
            <v>UNIDAD RESPONSABLE: 12 C0 01 OFICIALÍA MAYOR</v>
          </cell>
        </row>
        <row r="64">
          <cell r="AY64" t="str">
            <v>POLICÍA AUXILIAR DEL DF</v>
          </cell>
          <cell r="AZ64" t="str">
            <v>UNIDAD RESPONSABLE: 11 CD 02 POLICÍA AUXILIAR DEL DF</v>
          </cell>
        </row>
        <row r="65">
          <cell r="AY65" t="str">
            <v>POLICÍA BANCARIA E INDUSTRIAL</v>
          </cell>
          <cell r="AZ65" t="str">
            <v>UNIDAD RESPONSABLE: 11 CD 03 POLICÍA BANCARIA E INDUSTRIAL</v>
          </cell>
        </row>
        <row r="66">
          <cell r="AY66" t="str">
            <v>PROCURADURÍA AMBIENTAL Y DEL ORDENAMIENTO TERRITORIAL DEL DF</v>
          </cell>
          <cell r="AZ66" t="str">
            <v>UNIDAD RESPONSABLE: 30 PD PA PROCURADURÍA AMBIENTAL Y DEL ORDENAMIENTO TERRITORIAL DEL DF</v>
          </cell>
        </row>
        <row r="67">
          <cell r="AY67" t="str">
            <v>PROCURADURÍA GENERAL DE JUSTICIA DEL DF</v>
          </cell>
          <cell r="AZ67" t="str">
            <v>UNIDAD RESPONSABLE: 14 C0 00 PROCURADURÍA GENERAL DE JUSTICIA DEL DF</v>
          </cell>
        </row>
        <row r="68">
          <cell r="AY68" t="str">
            <v>PROCURADURÍA SOCIAL DEL DF</v>
          </cell>
          <cell r="AZ68" t="str">
            <v>UNIDAD RESPONSABLE: 08 PD PS PROCURADURÍA SOCIAL DEL DF</v>
          </cell>
        </row>
        <row r="69">
          <cell r="AY69" t="str">
            <v>RED DE TRANSPORTE DE PASAJEROS DEL DF</v>
          </cell>
          <cell r="AZ69" t="str">
            <v>UNIDAD RESPONSABLE: 10 PD RT RED DE TRANSPORTE DE PASAJEROS DEL DF</v>
          </cell>
        </row>
        <row r="70">
          <cell r="AY70" t="str">
            <v>SECRETARÍA DE CULTURA</v>
          </cell>
          <cell r="AZ70" t="str">
            <v>UNIDAD RESPONSABLE: 31 C0 00 SECRETARÍA DE CULTURA</v>
          </cell>
        </row>
        <row r="71">
          <cell r="AY71" t="str">
            <v>SECRETARÍA DE DESARROLLO ECONÓMICO</v>
          </cell>
          <cell r="AZ71" t="str">
            <v>UNIDAD RESPONSABLE: 04 C0 01 SECRETARÍA DE DESARROLLO ECONÓMICO</v>
          </cell>
        </row>
        <row r="72">
          <cell r="AY72" t="str">
            <v>SECRETARÍA DE DESARROLLO RURAL Y EQUIDAD PARA LAS COMUNIDADES</v>
          </cell>
          <cell r="AZ72" t="str">
            <v>UNIDAD RESPONSABLE: 35 C0 01 SECRETARÍA DE DESARROLLO RURAL Y EQUIDAD PARA LAS COMUNIDADES</v>
          </cell>
        </row>
        <row r="73">
          <cell r="AY73" t="str">
            <v>SECRETARÍA DE DESARROLLO SOCIAL</v>
          </cell>
          <cell r="AZ73" t="str">
            <v>UNIDAD RESPONSABLE: 08 C0 01 SECRETARÍA DE DESARROLLO SOCIAL</v>
          </cell>
        </row>
        <row r="74">
          <cell r="AY74" t="str">
            <v>SECRETARÍA DE DESARROLLO URBANO Y VIVIENDA</v>
          </cell>
          <cell r="AZ74" t="str">
            <v>UNIDAD RESPONSABLE: 03 C0 01 SECRETARÍA DE DESARROLLO URBANO Y VIVIENDA</v>
          </cell>
        </row>
        <row r="75">
          <cell r="AY75" t="str">
            <v>SECRETARÍA DE EDUCACIÓN</v>
          </cell>
          <cell r="AZ75" t="str">
            <v>UNIDAD RESPONSABLE: 36 C0 01 SECRETARÍA DE EDUCACIÓN</v>
          </cell>
        </row>
        <row r="76">
          <cell r="AY76" t="str">
            <v>SECRETARÍA DE FINANZAS</v>
          </cell>
          <cell r="AZ76" t="str">
            <v>UNIDAD RESPONSABLE: 09 C0 01 SECRETARÍA DE FINANZAS</v>
          </cell>
        </row>
        <row r="77">
          <cell r="AY77" t="str">
            <v>SECRETARÍA DE GOBIERNO</v>
          </cell>
          <cell r="AZ77" t="str">
            <v>UNIDAD RESPONSABLE: 02 C0 01 SECRETARÍA DE GOBIERNO</v>
          </cell>
        </row>
        <row r="78">
          <cell r="AY78" t="str">
            <v>SECRETARÍA DE MEDIO AMBIENTE</v>
          </cell>
          <cell r="AZ78" t="str">
            <v>UNIDAD RESPONSABLE: 06 C0 01 SECRETARÍA DE MEDIO AMBIENTE</v>
          </cell>
        </row>
        <row r="79">
          <cell r="AY79" t="str">
            <v>SECRETARÍA DE OBRAS Y SERVICIOS</v>
          </cell>
          <cell r="AZ79" t="str">
            <v>UNIDAD RESPONSABLE: 07 C0 01 SECRETARÍA DE OBRAS Y SERVICIOS</v>
          </cell>
        </row>
        <row r="80">
          <cell r="AY80" t="str">
            <v>SECRETARÍA DE PROTECCIÓN CIVIL</v>
          </cell>
          <cell r="AZ80" t="str">
            <v>UNIDAD RESPONSABLE: 34 C0 01 SECRETARÍA DE PROTECCIÓN CIVIL</v>
          </cell>
        </row>
        <row r="81">
          <cell r="AY81" t="str">
            <v>SECRETARÍA DE SALUD</v>
          </cell>
          <cell r="AZ81" t="str">
            <v>UNIDAD RESPONSABLE: 26 C0 01 SECRETARÍA DE SALUD</v>
          </cell>
        </row>
        <row r="82">
          <cell r="AY82" t="str">
            <v>SECRETARÍA DE SEGURIDAD PÚBLICA</v>
          </cell>
          <cell r="AZ82" t="str">
            <v>UNIDAD RESPONSABLE: 11 C0 01 SECRETARÍA DE SEGURIDAD PÚBLICA</v>
          </cell>
        </row>
        <row r="83">
          <cell r="AY83" t="str">
            <v>SECRETARÍA DE TRANSPORTE Y VIALIDAD</v>
          </cell>
          <cell r="AZ83" t="str">
            <v>UNIDAD RESPONSABLE: 10 C0 01 SECRETARÍA DE TRANSPORTE Y VIALIDAD</v>
          </cell>
        </row>
        <row r="84">
          <cell r="AY84" t="str">
            <v>SECRETARÍA DE TURISMO</v>
          </cell>
          <cell r="AZ84" t="str">
            <v>UNIDAD RESPONSABLE: 05 C0 01 SECRETARÍA DE TURISMO</v>
          </cell>
        </row>
        <row r="85">
          <cell r="AY85" t="str">
            <v>SECRETARÍA DEL TRABAJO Y FOMENTO AL EMPLEO</v>
          </cell>
          <cell r="AZ85" t="str">
            <v>UNIDAD RESPONSABLE: 33 C0 01 SECRETARÍA DEL TRABAJO Y FOMENTO AL EMPLEO</v>
          </cell>
        </row>
        <row r="86">
          <cell r="AY86" t="str">
            <v>SERVICIO DE TRANSPORTES ELÉCTRICOS DEL DF</v>
          </cell>
          <cell r="AZ86" t="str">
            <v>UNIDAD RESPONSABLE: 10 PD TE SERVICIO DE TRANSPORTES ELÉCTRICOS DEL DF</v>
          </cell>
        </row>
        <row r="87">
          <cell r="AY87" t="str">
            <v>SERVICIOS DE SALUD PÚBLICA DEL DF</v>
          </cell>
          <cell r="AZ87" t="str">
            <v>UNIDAD RESPONSABLE: 26 PD SP SERVICIOS DE SALUD PÚBLICA DEL DF</v>
          </cell>
        </row>
        <row r="88">
          <cell r="AY88" t="str">
            <v>SERVICIOS METROPOLITANOS  S.A. DE C.V.</v>
          </cell>
          <cell r="AZ88" t="str">
            <v>UNIDAD RESPONSABLE: 12 PE SM SERVICIOS METROPOLITANOS  S.A. DE C.V.</v>
          </cell>
        </row>
        <row r="89">
          <cell r="AY89" t="str">
            <v>SISTEMA DE AGUAS DE LA CIUDAD DE MÉXICO</v>
          </cell>
          <cell r="AZ89" t="str">
            <v>UNIDAD RESPONSABLE: 06 CD 03 SISTEMA DE AGUAS DE LA CIUDAD DE MÉXICO</v>
          </cell>
        </row>
        <row r="90">
          <cell r="AY90" t="str">
            <v>SISTEMA DE RADIO Y TELEVISIÓN DIGITAL DEL GDF</v>
          </cell>
          <cell r="AZ90" t="str">
            <v>UNIDAD RESPONSABLE: 02 CD 17 SISTEMA DE RADIO Y TELEVISIÓN DIGITAL DEL GDF</v>
          </cell>
        </row>
        <row r="91">
          <cell r="AY91" t="str">
            <v>SISTEMA DE RADIO Y TELEVISIÓN DIGITAL DEL GDF</v>
          </cell>
          <cell r="AZ91" t="str">
            <v>UNIDAD RESPONSABLE: 02 OD 03 SISTEMA DE RADIO Y TELEVISIÓN DIGITAL DEL GDF</v>
          </cell>
        </row>
        <row r="92">
          <cell r="AY92" t="str">
            <v>SISTEMA DE TRANSPORTE COLECTIVO (METRO)</v>
          </cell>
          <cell r="AZ92" t="str">
            <v>UNIDAD RESPONSABLE: 10 PD ME SISTEMA DE TRANSPORTE COLECTIVO (METRO)</v>
          </cell>
        </row>
        <row r="93">
          <cell r="AY93" t="str">
            <v>SISTEMA PARA EL DESARROLLO INTEGRAL DE LA FAMILIA DEL DF</v>
          </cell>
          <cell r="AZ93" t="str">
            <v>UNIDAD RESPONSABLE: 01 PD DF SISTEMA PARA EL DESARROLLO INTEGRAL DE LA FAMILIA DEL DF</v>
          </cell>
        </row>
        <row r="94">
          <cell r="AY94" t="str">
            <v>TRIBUNAL DE LO CONTENCIOSO ADMINISTRATIVO DEL DF</v>
          </cell>
          <cell r="AZ94" t="str">
            <v>UNIDAD RESPONSABLE: 21 A0 00 TRIBUNAL DE LO CONTENCIOSO ADMINISTRATIVO DEL DF</v>
          </cell>
        </row>
        <row r="95">
          <cell r="AY95" t="str">
            <v>TRIBUNAL ELECTORAL DEL DF</v>
          </cell>
          <cell r="AZ95" t="str">
            <v>UNIDAD RESPONSABLE: 27 A0 00 TRIBUNAL ELECTORAL DEL DF</v>
          </cell>
        </row>
        <row r="96">
          <cell r="AY96" t="str">
            <v>TRIBUNAL SUPERIOR DE JUSTICIA DEL DF</v>
          </cell>
          <cell r="AZ96" t="str">
            <v>UNIDAD RESPONSABLE: 19 J0 00 TRIBUNAL SUPERIOR DE JUSTICIA DEL DF</v>
          </cell>
        </row>
        <row r="97">
          <cell r="AY97" t="str">
            <v>UNIVERSIDAD AUTÓNOMA DE LA CIUDAD DE MÉXICO</v>
          </cell>
          <cell r="AZ97" t="str">
            <v>UNIDAD RESPONSABLE: 29 A0 00 UNIVERSIDAD AUTÓNOMA DE LA CIUDAD DE MÉXICO</v>
          </cell>
        </row>
      </sheetData>
      <sheetData sheetId="1">
        <row r="1">
          <cell r="A1" t="str">
            <v>s</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ICIO"/>
      <sheetName val="datos"/>
      <sheetName val="EPCGI"/>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5">
          <cell r="AY5" t="str">
            <v>ASAMBLEA LEGISLATIVA DEL DF</v>
          </cell>
          <cell r="AZ5" t="str">
            <v>UNIDAD RESPONSABLE: 17 L0 00 ASAMBLEA LEGISLATIVA DEL DF</v>
          </cell>
        </row>
        <row r="6">
          <cell r="AY6" t="str">
            <v>AUTORIDAD DEL CENTRO HISTÓRICO</v>
          </cell>
          <cell r="AZ6" t="str">
            <v>UNIDAD RESPONSABLE: 01 CD 01 AUTORIDAD DEL CENTRO HISTÓRICO</v>
          </cell>
        </row>
        <row r="7">
          <cell r="AY7" t="str">
            <v>CAJA DE PREVISIÓN DE LA POLICÍA AUXILIAR DEL DF</v>
          </cell>
          <cell r="AZ7" t="str">
            <v>UNIDAD RESPONSABLE: 11 PD PA CAJA DE PREVISIÓN DE LA POLICÍA AUXILIAR DEL DF</v>
          </cell>
        </row>
        <row r="8">
          <cell r="AY8" t="str">
            <v>CAJA DE PREVISIÓN DE LA POLICÍA PREVENTIVA</v>
          </cell>
          <cell r="AZ8" t="str">
            <v>UNIDAD RESPONSABLE: 12 PD PP CAJA DE PREVISIÓN DE LA POLICÍA PREVENTIVA</v>
          </cell>
        </row>
        <row r="9">
          <cell r="AY9" t="str">
            <v>CAJA DE PREVISIÓN PARA TRABAJADORES A LISTA DE RAYA DEL GDF</v>
          </cell>
          <cell r="AZ9" t="str">
            <v>UNIDAD RESPONSABLE: 12 PD LR CAJA DE PREVISIÓN PARA TRABAJADORES A LISTA DE RAYA DEL GDF</v>
          </cell>
        </row>
        <row r="10">
          <cell r="AY10" t="str">
            <v>COMISIÓN DE DERECHOS HUMANOS DEL DF</v>
          </cell>
          <cell r="AZ10" t="str">
            <v>UNIDAD RESPONSABLE: 23 A0 00 COMISIÓN DE DERECHOS HUMANOS DEL DF</v>
          </cell>
        </row>
        <row r="11">
          <cell r="AA11" t="str">
            <v>VAYA A LA HOJA INICIO Y SELECIONE LA UNIDAD RESPONSABLE CORRESPONDIENTE A ESTE INFORME</v>
          </cell>
          <cell r="AY11" t="str">
            <v>CONSEJERÍA JURÍDICA Y SERVICIOS LEGALES</v>
          </cell>
          <cell r="AZ11" t="str">
            <v>UNIDAD RESPONSABLE: 25 C0 01 CONSEJERÍA JURÍDICA Y SERVICIOS LEGALES</v>
          </cell>
        </row>
        <row r="12">
          <cell r="AY12" t="str">
            <v>CONSEJO DE EVALUACIÓN DEL DESARROLLO SOCIAL DEL DF</v>
          </cell>
          <cell r="AZ12" t="str">
            <v>UNIDAD RESPONSABLE: 08 PD CE CONSEJO DE EVALUACIÓN DEL DESARROLLO SOCIAL DEL DF</v>
          </cell>
        </row>
        <row r="13">
          <cell r="AY13" t="str">
            <v>CONSEJO DE LA JUDICATURA DEL DF</v>
          </cell>
          <cell r="AZ13" t="str">
            <v>UNIDAD RESPONSABLE: 20 J0 00 CONSEJO DE LA JUDICATURA DEL DF</v>
          </cell>
        </row>
        <row r="14">
          <cell r="AY14" t="str">
            <v>CONTADURÍA MAYOR DE HACIENDA DE LA ALDF</v>
          </cell>
          <cell r="AZ14" t="str">
            <v>UNIDAD RESPONSABLE: 18 L0 00 CONTADURÍA MAYOR DE HACIENDA DE LA ALDF</v>
          </cell>
        </row>
        <row r="15">
          <cell r="AY15" t="str">
            <v>CONTRALORÍA GENERAL</v>
          </cell>
          <cell r="AZ15" t="str">
            <v>UNIDAD RESPONSABLE: 13 C0 01 CONTRALORÍA GENERAL</v>
          </cell>
        </row>
        <row r="16">
          <cell r="AY16" t="str">
            <v>CORPORACIÓN MEXICANA DE IMPRESIÓN S.A. DE C.V.</v>
          </cell>
          <cell r="AZ16" t="str">
            <v>UNIDAD RESPONSABLE: 12 PE CM CORPORACIÓN MEXICANA DE IMPRESIÓN S.A. DE C.V.</v>
          </cell>
        </row>
        <row r="17">
          <cell r="AY17" t="str">
            <v>DELEGACIÓN ÁLVARO OBREGÓN</v>
          </cell>
          <cell r="AZ17" t="str">
            <v>UNIDAD RESPONSABLE: 02 CD 01 DELEGACIÓN ÁLVARO OBREGÓN</v>
          </cell>
        </row>
        <row r="18">
          <cell r="AY18" t="str">
            <v>DELEGACIÓN AZCAPOTZALCO</v>
          </cell>
          <cell r="AZ18" t="str">
            <v>UNIDAD RESPONSABLE: 02 CD 02 DELEGACIÓN AZCAPOTZALCO</v>
          </cell>
        </row>
        <row r="19">
          <cell r="AY19" t="str">
            <v>DELEGACIÓN BENITO JUÁREZ</v>
          </cell>
          <cell r="AZ19" t="str">
            <v>UNIDAD RESPONSABLE: 02 CD 03 DELEGACIÓN BENITO JUÁREZ</v>
          </cell>
        </row>
        <row r="20">
          <cell r="AY20" t="str">
            <v>DELEGACIÓN COYOACÁN</v>
          </cell>
          <cell r="AZ20" t="str">
            <v>UNIDAD RESPONSABLE: 02 CD 04 DELEGACIÓN COYOACÁN</v>
          </cell>
        </row>
        <row r="21">
          <cell r="AY21" t="str">
            <v>DELEGACIÓN CUAJIMALPA DE MORELOS</v>
          </cell>
          <cell r="AZ21" t="str">
            <v>UNIDAD RESPONSABLE: 02 CD 05 DELEGACIÓN CUAJIMALPA DE MORELOS</v>
          </cell>
        </row>
        <row r="22">
          <cell r="AY22" t="str">
            <v>DELEGACIÓN CUAUHTÉMOC</v>
          </cell>
          <cell r="AZ22" t="str">
            <v>UNIDAD RESPONSABLE: 02 CD 06 DELEGACIÓN CUAUHTÉMOC</v>
          </cell>
        </row>
        <row r="23">
          <cell r="AY23" t="str">
            <v>DELEGACIÓN GUSTAVO A. MADERO</v>
          </cell>
          <cell r="AZ23" t="str">
            <v>UNIDAD RESPONSABLE: 02 CD 07 DELEGACIÓN GUSTAVO A. MADERO</v>
          </cell>
        </row>
        <row r="24">
          <cell r="AY24" t="str">
            <v>DELEGACIÓN IZTACALCO</v>
          </cell>
          <cell r="AZ24" t="str">
            <v>UNIDAD RESPONSABLE: 02 CD 08 DELEGACIÓN IZTACALCO</v>
          </cell>
        </row>
        <row r="25">
          <cell r="AY25" t="str">
            <v>DELEGACIÓN IZTAPALAPA</v>
          </cell>
          <cell r="AZ25" t="str">
            <v>UNIDAD RESPONSABLE: 02 CD 09 DELEGACIÓN IZTAPALAPA</v>
          </cell>
        </row>
        <row r="26">
          <cell r="AY26" t="str">
            <v>DELEGACIÓN MAGDALENA CONTRERAS</v>
          </cell>
          <cell r="AZ26" t="str">
            <v>UNIDAD RESPONSABLE: 02 CD 10 DELEGACIÓN MAGDALENA CONTRERAS</v>
          </cell>
        </row>
        <row r="27">
          <cell r="AY27" t="str">
            <v>DELEGACIÓN MIGUEL HIDALGO</v>
          </cell>
          <cell r="AZ27" t="str">
            <v>UNIDAD RESPONSABLE: 02 CD 11 DELEGACIÓN MIGUEL HIDALGO</v>
          </cell>
        </row>
        <row r="28">
          <cell r="AY28" t="str">
            <v>DELEGACIÓN MILPA ALTA</v>
          </cell>
          <cell r="AZ28" t="str">
            <v>UNIDAD RESPONSABLE: 02 CD 12 DELEGACIÓN MILPA ALTA</v>
          </cell>
        </row>
        <row r="29">
          <cell r="AY29" t="str">
            <v>DELEGACIÓN TLÁHUAC</v>
          </cell>
          <cell r="AZ29" t="str">
            <v>UNIDAD RESPONSABLE: 02 CD 13 DELEGACIÓN TLÁHUAC</v>
          </cell>
        </row>
        <row r="30">
          <cell r="AY30" t="str">
            <v>DELEGACIÓN TLALPAN</v>
          </cell>
          <cell r="AZ30" t="str">
            <v>UNIDAD RESPONSABLE: 02 CD 14 DELEGACIÓN TLALPAN</v>
          </cell>
        </row>
        <row r="31">
          <cell r="AY31" t="str">
            <v>DELEGACIÓN VENUSTIANO CARRANZA</v>
          </cell>
          <cell r="AZ31" t="str">
            <v>UNIDAD RESPONSABLE: 02 CD 15 DELEGACIÓN VENUSTIANO CARRANZA</v>
          </cell>
        </row>
        <row r="32">
          <cell r="AY32" t="str">
            <v>DELEGACIÓN XOCHIMILCO</v>
          </cell>
          <cell r="AZ32" t="str">
            <v>UNIDAD RESPONSABLE: 02 CD 16 DELEGACIÓN XOCHIMILCO</v>
          </cell>
        </row>
        <row r="33">
          <cell r="AY33" t="str">
            <v>DEUDA PÚBLICA DEL DF</v>
          </cell>
          <cell r="AZ33" t="str">
            <v>UNIDAD RESPONSABLE: 16 C0 00 DEUDA PÚBLICA DEL DF</v>
          </cell>
        </row>
        <row r="34">
          <cell r="AY34" t="str">
            <v>FIDEICOMISO DE RECUPERACIÓN CREDITICIA DEL DF</v>
          </cell>
          <cell r="AZ34" t="str">
            <v>UNIDAD RESPONSABLE: 09 PF RC FIDEICOMISO DE RECUPERACIÓN CREDITICIA DEL DF</v>
          </cell>
        </row>
        <row r="35">
          <cell r="AY35" t="str">
            <v>FIDEICOMISO DEL CENTRO HISTÓRICO</v>
          </cell>
          <cell r="AZ35" t="str">
            <v>UNIDAD RESPONSABLE: 07 PF CH FIDEICOMISO DEL CENTRO HISTÓRICO</v>
          </cell>
        </row>
        <row r="36">
          <cell r="AY36" t="str">
            <v>FIDEICOMISO EDUCACIÓN GARANTIZADA DEL DF</v>
          </cell>
          <cell r="AZ36" t="str">
            <v>UNIDAD RESPONSABLE: 36 PF EG FIDEICOMISO EDUCACIÓN GARANTIZADA DEL DF</v>
          </cell>
        </row>
        <row r="37">
          <cell r="AY37" t="str">
            <v>FIDEICOMISO MUSEO DE ARTE POPULAR</v>
          </cell>
          <cell r="AZ37" t="str">
            <v>UNIDAD RESPONSABLE: 31 PF MA FIDEICOMISO MUSEO DE ARTE POPULAR</v>
          </cell>
        </row>
        <row r="38">
          <cell r="AY38" t="str">
            <v>FIDEICOMISO MUSEO DEL ESTANQUILLO</v>
          </cell>
          <cell r="AZ38" t="str">
            <v>UNIDAD RESPONSABLE: 31 PF ME FIDEICOMISO MUSEO DEL ESTANQUILLO</v>
          </cell>
        </row>
        <row r="39">
          <cell r="AY39" t="str">
            <v>FIDEICOMISO PARA EL FONDO DE PROMOCIÓN PARA EL FINANCIAMIENTO DEL TRANSPORTE PÚBLICO</v>
          </cell>
          <cell r="AZ39" t="str">
            <v>UNIDAD RESPONSABLE: 10 P0 TP FIDEICOMISO PARA EL FONDO DE PROMOCIÓN PARA EL FINANCIAMIENTO DEL TRANSPORTE PÚBLICO</v>
          </cell>
        </row>
        <row r="40">
          <cell r="AY40" t="str">
            <v>FIDEICOMISO PARA EL MEJORAMIENTO DE LAS VÍAS DE COMUNICACIÓN DEL DF</v>
          </cell>
          <cell r="AZ40" t="str">
            <v>UNIDAD RESPONSABLE: 07 PF MV FIDEICOMISO PARA EL MEJORAMIENTO DE LAS VÍAS DE COMUNICACIÓN DEL DF</v>
          </cell>
        </row>
        <row r="41">
          <cell r="AY41" t="str">
            <v>FIDEICOMISO PÚBLICO "CIUDAD DIGITAL"</v>
          </cell>
          <cell r="AZ41" t="str">
            <v>UNIDAD RESPONSABLE: 09 PF CD FIDEICOMISO PÚBLICO "CIUDAD DIGITAL"</v>
          </cell>
        </row>
        <row r="42">
          <cell r="AY42" t="str">
            <v>FIDEICOMISO PÚBLICO COMPLEJO AMBIENTAL "XOCHIMILCO"</v>
          </cell>
          <cell r="AZ42" t="str">
            <v>UNIDAD RESPONSABLE: 12 PF CX FIDEICOMISO PÚBLICO COMPLEJO AMBIENTAL "XOCHIMILCO"</v>
          </cell>
        </row>
        <row r="43">
          <cell r="AY43" t="str">
            <v>FONDO AMBIENTAL PÚBLICO DEL DF</v>
          </cell>
          <cell r="AZ43" t="str">
            <v>UNIDAD RESPONSABLE: 06 P0 FA FONDO AMBIENTAL PÚBLICO DEL DF</v>
          </cell>
        </row>
        <row r="44">
          <cell r="AY44" t="str">
            <v>FONDO DE COINVERSIÓN</v>
          </cell>
          <cell r="AZ44" t="str">
            <v>UNIDAD RESPONSABLE: 15 C0 00 FONDO DE COINVERSIÓN</v>
          </cell>
        </row>
        <row r="45">
          <cell r="AY45" t="str">
            <v>FONDO DE DESARROLLO ECONÓMICO DEL DF</v>
          </cell>
          <cell r="AZ45" t="str">
            <v>UNIDAD RESPONSABLE: 12 P0 DE FONDO DE DESARROLLO ECONÓMICO DEL DF</v>
          </cell>
        </row>
        <row r="46">
          <cell r="AY46" t="str">
            <v>FONDO DE SEGURIDAD PÚBLICA DEL DF</v>
          </cell>
          <cell r="AZ46" t="str">
            <v>UNIDAD RESPONSABLE: 14 P0 FS FONDO DE SEGURIDAD PÚBLICA DEL DF</v>
          </cell>
        </row>
        <row r="47">
          <cell r="AY47" t="str">
            <v>FONDO MIXTO DE PROMOCIÓN TURÍSTICA</v>
          </cell>
          <cell r="AZ47" t="str">
            <v>UNIDAD RESPONSABLE: 05 P0 PT FONDO MIXTO DE PROMOCIÓN TURÍSTICA</v>
          </cell>
        </row>
        <row r="48">
          <cell r="AY48" t="str">
            <v>FONDO PARA EL DESARROLLO SOCIAL DE LA CIUDAD DE MÉXICO</v>
          </cell>
          <cell r="AZ48" t="str">
            <v>UNIDAD RESPONSABLE: 04 P0 DS FONDO PARA EL DESARROLLO SOCIAL DE LA CIUDAD DE MÉXICO</v>
          </cell>
        </row>
        <row r="49">
          <cell r="AY49" t="str">
            <v>FONDO PARA LA ATENCIÓN Y APOYO A LAS VÍCTIMAS DEL DELITO</v>
          </cell>
          <cell r="AZ49" t="str">
            <v>UNIDAD RESPONSABLE: 14 P0 AV FONDO PARA LA ATENCIÓN Y APOYO A LAS VÍCTIMAS DEL DELITO</v>
          </cell>
        </row>
        <row r="50">
          <cell r="AY50" t="str">
            <v>HEROICO CUERPO DE BOMBEROS DEL DF</v>
          </cell>
          <cell r="AZ50" t="str">
            <v>UNIDAD RESPONSABLE: 34 PD HB HEROICO CUERPO DE BOMBEROS DEL DF</v>
          </cell>
        </row>
        <row r="51">
          <cell r="AY51" t="str">
            <v>INSTITUTO DE ACCESO A LA INFORMACIÓN PÚBLICA DEL DF</v>
          </cell>
          <cell r="AZ51" t="str">
            <v>UNIDAD RESPONSABLE: 32 A0 00 INSTITUTO DE ACCESO A LA INFORMACIÓN PÚBLICA DEL DF</v>
          </cell>
        </row>
        <row r="52">
          <cell r="AY52" t="str">
            <v>INSTITUTO DE CIENCIA Y TECNOLOGÍA</v>
          </cell>
          <cell r="AZ52" t="str">
            <v>UNIDAD RESPONSABLE: 37 PD CT INSTITUTO DE CIENCIA Y TECNOLOGÍA</v>
          </cell>
        </row>
        <row r="53">
          <cell r="AY53" t="str">
            <v>INSTITUTO DE EDUCACIÓN MEDIA SUPERIOR</v>
          </cell>
          <cell r="AZ53" t="str">
            <v>UNIDAD RESPONSABLE: 36 PD IE INSTITUTO DE EDUCACIÓN MEDIA SUPERIOR</v>
          </cell>
        </row>
        <row r="54">
          <cell r="AY54" t="str">
            <v>INSTITUTO DE FORMACIÓN PROFESIONAL</v>
          </cell>
          <cell r="AZ54" t="str">
            <v>UNIDAD RESPONSABLE: 14 CD 01 INSTITUTO DE FORMACIÓN PROFESIONAL</v>
          </cell>
        </row>
        <row r="55">
          <cell r="AY55" t="str">
            <v>INSTITUTO DE LA JUVENTUD DEL DF</v>
          </cell>
          <cell r="AZ55" t="str">
            <v>UNIDAD RESPONSABLE: 08 PD IJ INSTITUTO DE LA JUVENTUD DEL DF</v>
          </cell>
        </row>
        <row r="56">
          <cell r="AY56" t="str">
            <v>INSTITUTO DE LAS MUJERES DEL DF</v>
          </cell>
          <cell r="AZ56" t="str">
            <v>UNIDAD RESPONSABLE: 08 PD IM INSTITUTO DE LAS MUJERES DEL DF</v>
          </cell>
        </row>
        <row r="57">
          <cell r="AY57" t="str">
            <v>INSTITUTO DE VIVIENDA DEL DF</v>
          </cell>
          <cell r="AZ57" t="str">
            <v>UNIDAD RESPONSABLE: 03 PD IV INSTITUTO DE VIVIENDA DEL DF</v>
          </cell>
        </row>
        <row r="58">
          <cell r="AY58" t="str">
            <v>INSTITUTO ELECTORAL DEL DF</v>
          </cell>
          <cell r="AZ58" t="str">
            <v>UNIDAD RESPONSABLE: 24 A0 00 INSTITUTO ELECTORAL DEL DF</v>
          </cell>
        </row>
        <row r="59">
          <cell r="AY59" t="str">
            <v>INSTITUTO TÉCNICO DE FORMACIÓN POLICIAL</v>
          </cell>
          <cell r="AZ59" t="str">
            <v>UNIDAD RESPONSABLE: 11 CD 01 INSTITUTO TÉCNICO DE FORMACIÓN POLICIAL</v>
          </cell>
        </row>
        <row r="60">
          <cell r="AY60" t="str">
            <v>JEFATURA DE GOBIERNO DEL DF</v>
          </cell>
          <cell r="AZ60" t="str">
            <v>UNIDAD RESPONSABLE: 01 C0 01 JEFATURA DE GOBIERNO DEL DF</v>
          </cell>
        </row>
        <row r="61">
          <cell r="AY61" t="str">
            <v>JUNTA LOCAL DE CONCILIACIÓN Y ARBITRAJE DEL DF</v>
          </cell>
          <cell r="AZ61" t="str">
            <v>UNIDAD RESPONSABLE: 22 A0 00 JUNTA LOCAL DE CONCILIACIÓN Y ARBITRAJE DEL DF</v>
          </cell>
        </row>
        <row r="62">
          <cell r="AY62" t="str">
            <v>METROBÚS</v>
          </cell>
          <cell r="AZ62" t="str">
            <v>UNIDAD RESPONSABLE: 10 PD MB METROBÚS</v>
          </cell>
        </row>
        <row r="63">
          <cell r="AY63" t="str">
            <v>OFICIALÍA MAYOR</v>
          </cell>
          <cell r="AZ63" t="str">
            <v>UNIDAD RESPONSABLE: 12 C0 01 OFICIALÍA MAYOR</v>
          </cell>
        </row>
        <row r="64">
          <cell r="AY64" t="str">
            <v>POLICÍA AUXILIAR DEL DF</v>
          </cell>
          <cell r="AZ64" t="str">
            <v>UNIDAD RESPONSABLE: 11 CD 02 POLICÍA AUXILIAR DEL DF</v>
          </cell>
        </row>
        <row r="65">
          <cell r="AY65" t="str">
            <v>POLICÍA BANCARIA E INDUSTRIAL</v>
          </cell>
          <cell r="AZ65" t="str">
            <v>UNIDAD RESPONSABLE: 11 CD 03 POLICÍA BANCARIA E INDUSTRIAL</v>
          </cell>
        </row>
        <row r="66">
          <cell r="AY66" t="str">
            <v>PROCURADURÍA AMBIENTAL Y DEL ORDENAMIENTO TERRITORIAL DEL DF</v>
          </cell>
          <cell r="AZ66" t="str">
            <v>UNIDAD RESPONSABLE: 30 PD PA PROCURADURÍA AMBIENTAL Y DEL ORDENAMIENTO TERRITORIAL DEL DF</v>
          </cell>
        </row>
        <row r="67">
          <cell r="AY67" t="str">
            <v>PROCURADURÍA GENERAL DE JUSTICIA DEL DF</v>
          </cell>
          <cell r="AZ67" t="str">
            <v>UNIDAD RESPONSABLE: 14 C0 00 PROCURADURÍA GENERAL DE JUSTICIA DEL DF</v>
          </cell>
        </row>
        <row r="68">
          <cell r="AY68" t="str">
            <v>PROCURADURÍA SOCIAL DEL DF</v>
          </cell>
          <cell r="AZ68" t="str">
            <v>UNIDAD RESPONSABLE: 08 PD PS PROCURADURÍA SOCIAL DEL DF</v>
          </cell>
        </row>
        <row r="69">
          <cell r="AY69" t="str">
            <v>RED DE TRANSPORTE DE PASAJEROS DEL DF</v>
          </cell>
          <cell r="AZ69" t="str">
            <v>UNIDAD RESPONSABLE: 10 PD RT RED DE TRANSPORTE DE PASAJEROS DEL DF</v>
          </cell>
        </row>
        <row r="70">
          <cell r="AY70" t="str">
            <v>SECRETARÍA DE CULTURA</v>
          </cell>
          <cell r="AZ70" t="str">
            <v>UNIDAD RESPONSABLE: 31 C0 00 SECRETARÍA DE CULTURA</v>
          </cell>
        </row>
        <row r="71">
          <cell r="AY71" t="str">
            <v>SECRETARÍA DE DESARROLLO ECONÓMICO</v>
          </cell>
          <cell r="AZ71" t="str">
            <v>UNIDAD RESPONSABLE: 04 C0 01 SECRETARÍA DE DESARROLLO ECONÓMICO</v>
          </cell>
        </row>
        <row r="72">
          <cell r="AY72" t="str">
            <v>SECRETARÍA DE DESARROLLO RURAL Y EQUIDAD PARA LAS COMUNIDADES</v>
          </cell>
          <cell r="AZ72" t="str">
            <v>UNIDAD RESPONSABLE: 35 C0 01 SECRETARÍA DE DESARROLLO RURAL Y EQUIDAD PARA LAS COMUNIDADES</v>
          </cell>
        </row>
        <row r="73">
          <cell r="AY73" t="str">
            <v>SECRETARÍA DE DESARROLLO SOCIAL</v>
          </cell>
          <cell r="AZ73" t="str">
            <v>UNIDAD RESPONSABLE: 08 C0 01 SECRETARÍA DE DESARROLLO SOCIAL</v>
          </cell>
        </row>
        <row r="74">
          <cell r="AY74" t="str">
            <v>SECRETARÍA DE DESARROLLO URBANO Y VIVIENDA</v>
          </cell>
          <cell r="AZ74" t="str">
            <v>UNIDAD RESPONSABLE: 03 C0 01 SECRETARÍA DE DESARROLLO URBANO Y VIVIENDA</v>
          </cell>
        </row>
        <row r="75">
          <cell r="AY75" t="str">
            <v>SECRETARÍA DE EDUCACIÓN</v>
          </cell>
          <cell r="AZ75" t="str">
            <v>UNIDAD RESPONSABLE: 36 C0 01 SECRETARÍA DE EDUCACIÓN</v>
          </cell>
        </row>
        <row r="76">
          <cell r="AY76" t="str">
            <v>SECRETARÍA DE FINANZAS</v>
          </cell>
          <cell r="AZ76" t="str">
            <v>UNIDAD RESPONSABLE: 09 C0 01 SECRETARÍA DE FINANZAS</v>
          </cell>
        </row>
        <row r="77">
          <cell r="AY77" t="str">
            <v>SECRETARÍA DE GOBIERNO</v>
          </cell>
          <cell r="AZ77" t="str">
            <v>UNIDAD RESPONSABLE: 02 C0 01 SECRETARÍA DE GOBIERNO</v>
          </cell>
        </row>
        <row r="78">
          <cell r="AY78" t="str">
            <v>SECRETARÍA DE MEDIO AMBIENTE</v>
          </cell>
          <cell r="AZ78" t="str">
            <v>UNIDAD RESPONSABLE: 06 C0 01 SECRETARÍA DE MEDIO AMBIENTE</v>
          </cell>
        </row>
        <row r="79">
          <cell r="AY79" t="str">
            <v>SECRETARÍA DE OBRAS Y SERVICIOS</v>
          </cell>
          <cell r="AZ79" t="str">
            <v>UNIDAD RESPONSABLE: 07 C0 01 SECRETARÍA DE OBRAS Y SERVICIOS</v>
          </cell>
        </row>
        <row r="80">
          <cell r="AY80" t="str">
            <v>SECRETARÍA DE PROTECCIÓN CIVIL</v>
          </cell>
          <cell r="AZ80" t="str">
            <v>UNIDAD RESPONSABLE: 34 C0 01 SECRETARÍA DE PROTECCIÓN CIVIL</v>
          </cell>
        </row>
        <row r="81">
          <cell r="AY81" t="str">
            <v>SECRETARÍA DE SALUD</v>
          </cell>
          <cell r="AZ81" t="str">
            <v>UNIDAD RESPONSABLE: 26 C0 01 SECRETARÍA DE SALUD</v>
          </cell>
        </row>
        <row r="82">
          <cell r="AY82" t="str">
            <v>SECRETARÍA DE SEGURIDAD PÚBLICA</v>
          </cell>
          <cell r="AZ82" t="str">
            <v>UNIDAD RESPONSABLE: 11 C0 01 SECRETARÍA DE SEGURIDAD PÚBLICA</v>
          </cell>
        </row>
        <row r="83">
          <cell r="AY83" t="str">
            <v>SECRETARÍA DE TRANSPORTE Y VIALIDAD</v>
          </cell>
          <cell r="AZ83" t="str">
            <v>UNIDAD RESPONSABLE: 10 C0 01 SECRETARÍA DE TRANSPORTE Y VIALIDAD</v>
          </cell>
        </row>
        <row r="84">
          <cell r="AY84" t="str">
            <v>SECRETARÍA DE TURISMO</v>
          </cell>
          <cell r="AZ84" t="str">
            <v>UNIDAD RESPONSABLE: 05 C0 01 SECRETARÍA DE TURISMO</v>
          </cell>
        </row>
        <row r="85">
          <cell r="AY85" t="str">
            <v>SECRETARÍA DEL TRABAJO Y FOMENTO AL EMPLEO</v>
          </cell>
          <cell r="AZ85" t="str">
            <v>UNIDAD RESPONSABLE: 33 C0 01 SECRETARÍA DEL TRABAJO Y FOMENTO AL EMPLEO</v>
          </cell>
        </row>
        <row r="86">
          <cell r="AY86" t="str">
            <v>SERVICIO DE TRANSPORTES ELÉCTRICOS DEL DF</v>
          </cell>
          <cell r="AZ86" t="str">
            <v>UNIDAD RESPONSABLE: 10 PD TE SERVICIO DE TRANSPORTES ELÉCTRICOS DEL DF</v>
          </cell>
        </row>
        <row r="87">
          <cell r="AY87" t="str">
            <v>SERVICIOS DE SALUD PÚBLICA DEL DF</v>
          </cell>
          <cell r="AZ87" t="str">
            <v>UNIDAD RESPONSABLE: 26 PD SP SERVICIOS DE SALUD PÚBLICA DEL DF</v>
          </cell>
        </row>
        <row r="88">
          <cell r="AY88" t="str">
            <v>SERVICIOS METROPOLITANOS  S.A. DE C.V.</v>
          </cell>
          <cell r="AZ88" t="str">
            <v>UNIDAD RESPONSABLE: 12 PE SM SERVICIOS METROPOLITANOS  S.A. DE C.V.</v>
          </cell>
        </row>
        <row r="89">
          <cell r="AY89" t="str">
            <v>SISTEMA DE AGUAS DE LA CIUDAD DE MÉXICO</v>
          </cell>
          <cell r="AZ89" t="str">
            <v>UNIDAD RESPONSABLE: 06 CD 03 SISTEMA DE AGUAS DE LA CIUDAD DE MÉXICO</v>
          </cell>
        </row>
        <row r="90">
          <cell r="AY90" t="str">
            <v>SISTEMA DE RADIO Y TELEVISIÓN DIGITAL DEL GDF</v>
          </cell>
          <cell r="AZ90" t="str">
            <v>UNIDAD RESPONSABLE: 02 CD 17 SISTEMA DE RADIO Y TELEVISIÓN DIGITAL DEL GDF</v>
          </cell>
        </row>
        <row r="91">
          <cell r="AY91" t="str">
            <v>SISTEMA DE RADIO Y TELEVISIÓN DIGITAL DEL GDF</v>
          </cell>
          <cell r="AZ91" t="str">
            <v>UNIDAD RESPONSABLE: 02 OD 03 SISTEMA DE RADIO Y TELEVISIÓN DIGITAL DEL GDF</v>
          </cell>
        </row>
        <row r="92">
          <cell r="AY92" t="str">
            <v>SISTEMA DE TRANSPORTE COLECTIVO (METRO)</v>
          </cell>
          <cell r="AZ92" t="str">
            <v>UNIDAD RESPONSABLE: 10 PD ME SISTEMA DE TRANSPORTE COLECTIVO (METRO)</v>
          </cell>
        </row>
        <row r="93">
          <cell r="AY93" t="str">
            <v>SISTEMA PARA EL DESARROLLO INTEGRAL DE LA FAMILIA DEL DF</v>
          </cell>
          <cell r="AZ93" t="str">
            <v>UNIDAD RESPONSABLE: 01 PD DF SISTEMA PARA EL DESARROLLO INTEGRAL DE LA FAMILIA DEL DF</v>
          </cell>
        </row>
        <row r="94">
          <cell r="AY94" t="str">
            <v>TRIBUNAL DE LO CONTENCIOSO ADMINISTRATIVO DEL DF</v>
          </cell>
          <cell r="AZ94" t="str">
            <v>UNIDAD RESPONSABLE: 21 A0 00 TRIBUNAL DE LO CONTENCIOSO ADMINISTRATIVO DEL DF</v>
          </cell>
        </row>
        <row r="95">
          <cell r="AY95" t="str">
            <v>TRIBUNAL ELECTORAL DEL DF</v>
          </cell>
          <cell r="AZ95" t="str">
            <v>UNIDAD RESPONSABLE: 27 A0 00 TRIBUNAL ELECTORAL DEL DF</v>
          </cell>
        </row>
        <row r="96">
          <cell r="AY96" t="str">
            <v>TRIBUNAL SUPERIOR DE JUSTICIA DEL DF</v>
          </cell>
          <cell r="AZ96" t="str">
            <v>UNIDAD RESPONSABLE: 19 J0 00 TRIBUNAL SUPERIOR DE JUSTICIA DEL DF</v>
          </cell>
        </row>
        <row r="97">
          <cell r="AY97" t="str">
            <v>UNIVERSIDAD AUTÓNOMA DE LA CIUDAD DE MÉXICO</v>
          </cell>
          <cell r="AZ97" t="str">
            <v>UNIDAD RESPONSABLE: 29 A0 00 UNIVERSIDAD AUTÓNOMA DE LA CIUDAD DE MÉXICO</v>
          </cell>
        </row>
      </sheetData>
      <sheetData sheetId="1">
        <row r="1">
          <cell r="A1" t="str">
            <v>s</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INICIO"/>
      <sheetName val="datos"/>
      <sheetName val="EPCGI"/>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5">
          <cell r="AY5" t="str">
            <v>ASAMBLEA LEGISLATIVA DEL DF</v>
          </cell>
          <cell r="AZ5" t="str">
            <v>UNIDAD RESPONSABLE: 17 L0 00 ASAMBLEA LEGISLATIVA DEL DF</v>
          </cell>
        </row>
        <row r="6">
          <cell r="AY6" t="str">
            <v>AUTORIDAD DEL CENTRO HISTÓRICO</v>
          </cell>
          <cell r="AZ6" t="str">
            <v>UNIDAD RESPONSABLE: 01 CD 01 AUTORIDAD DEL CENTRO HISTÓRICO</v>
          </cell>
        </row>
        <row r="7">
          <cell r="AY7" t="str">
            <v>CAJA DE PREVISIÓN DE LA POLICÍA AUXILIAR DEL DF</v>
          </cell>
          <cell r="AZ7" t="str">
            <v>UNIDAD RESPONSABLE: 11 PD PA CAJA DE PREVISIÓN DE LA POLICÍA AUXILIAR DEL DF</v>
          </cell>
        </row>
        <row r="8">
          <cell r="AY8" t="str">
            <v>CAJA DE PREVISIÓN DE LA POLICÍA PREVENTIVA</v>
          </cell>
          <cell r="AZ8" t="str">
            <v>UNIDAD RESPONSABLE: 12 PD PP CAJA DE PREVISIÓN DE LA POLICÍA PREVENTIVA</v>
          </cell>
        </row>
        <row r="9">
          <cell r="AY9" t="str">
            <v>CAJA DE PREVISIÓN PARA TRABAJADORES A LISTA DE RAYA DEL GDF</v>
          </cell>
          <cell r="AZ9" t="str">
            <v>UNIDAD RESPONSABLE: 12 PD LR CAJA DE PREVISIÓN PARA TRABAJADORES A LISTA DE RAYA DEL GDF</v>
          </cell>
        </row>
        <row r="10">
          <cell r="AY10" t="str">
            <v>COMISIÓN DE DERECHOS HUMANOS DEL DF</v>
          </cell>
          <cell r="AZ10" t="str">
            <v>UNIDAD RESPONSABLE: 23 A0 00 COMISIÓN DE DERECHOS HUMANOS DEL DF</v>
          </cell>
        </row>
        <row r="11">
          <cell r="AA11" t="str">
            <v>VAYA A LA HOJA INICIO Y SELECIONE LA UNIDAD RESPONSABLE CORRESPONDIENTE A ESTE INFORME</v>
          </cell>
          <cell r="AY11" t="str">
            <v>CONSEJERÍA JURÍDICA Y SERVICIOS LEGALES</v>
          </cell>
          <cell r="AZ11" t="str">
            <v>UNIDAD RESPONSABLE: 25 C0 01 CONSEJERÍA JURÍDICA Y SERVICIOS LEGALES</v>
          </cell>
        </row>
        <row r="12">
          <cell r="AY12" t="str">
            <v>CONSEJO DE EVALUACIÓN DEL DESARROLLO SOCIAL DEL DF</v>
          </cell>
          <cell r="AZ12" t="str">
            <v>UNIDAD RESPONSABLE: 08 PD CE CONSEJO DE EVALUACIÓN DEL DESARROLLO SOCIAL DEL DF</v>
          </cell>
        </row>
        <row r="13">
          <cell r="AY13" t="str">
            <v>CONSEJO DE LA JUDICATURA DEL DF</v>
          </cell>
          <cell r="AZ13" t="str">
            <v>UNIDAD RESPONSABLE: 20 J0 00 CONSEJO DE LA JUDICATURA DEL DF</v>
          </cell>
        </row>
        <row r="14">
          <cell r="AY14" t="str">
            <v>CONTADURÍA MAYOR DE HACIENDA DE LA ALDF</v>
          </cell>
          <cell r="AZ14" t="str">
            <v>UNIDAD RESPONSABLE: 18 L0 00 CONTADURÍA MAYOR DE HACIENDA DE LA ALDF</v>
          </cell>
        </row>
        <row r="15">
          <cell r="AY15" t="str">
            <v>CONTRALORÍA GENERAL</v>
          </cell>
          <cell r="AZ15" t="str">
            <v>UNIDAD RESPONSABLE: 13 C0 01 CONTRALORÍA GENERAL</v>
          </cell>
        </row>
        <row r="16">
          <cell r="AY16" t="str">
            <v>CORPORACIÓN MEXICANA DE IMPRESIÓN S.A. DE C.V.</v>
          </cell>
          <cell r="AZ16" t="str">
            <v>UNIDAD RESPONSABLE: 12 PE CM CORPORACIÓN MEXICANA DE IMPRESIÓN S.A. DE C.V.</v>
          </cell>
        </row>
        <row r="17">
          <cell r="AY17" t="str">
            <v>DELEGACIÓN ÁLVARO OBREGÓN</v>
          </cell>
          <cell r="AZ17" t="str">
            <v>UNIDAD RESPONSABLE: 02 CD 01 DELEGACIÓN ÁLVARO OBREGÓN</v>
          </cell>
        </row>
        <row r="18">
          <cell r="AY18" t="str">
            <v>DELEGACIÓN AZCAPOTZALCO</v>
          </cell>
          <cell r="AZ18" t="str">
            <v>UNIDAD RESPONSABLE: 02 CD 02 DELEGACIÓN AZCAPOTZALCO</v>
          </cell>
        </row>
        <row r="19">
          <cell r="AY19" t="str">
            <v>DELEGACIÓN BENITO JUÁREZ</v>
          </cell>
          <cell r="AZ19" t="str">
            <v>UNIDAD RESPONSABLE: 02 CD 03 DELEGACIÓN BENITO JUÁREZ</v>
          </cell>
        </row>
        <row r="20">
          <cell r="AY20" t="str">
            <v>DELEGACIÓN COYOACÁN</v>
          </cell>
          <cell r="AZ20" t="str">
            <v>UNIDAD RESPONSABLE: 02 CD 04 DELEGACIÓN COYOACÁN</v>
          </cell>
        </row>
        <row r="21">
          <cell r="AY21" t="str">
            <v>DELEGACIÓN CUAJIMALPA DE MORELOS</v>
          </cell>
          <cell r="AZ21" t="str">
            <v>UNIDAD RESPONSABLE: 02 CD 05 DELEGACIÓN CUAJIMALPA DE MORELOS</v>
          </cell>
        </row>
        <row r="22">
          <cell r="AY22" t="str">
            <v>DELEGACIÓN CUAUHTÉMOC</v>
          </cell>
          <cell r="AZ22" t="str">
            <v>UNIDAD RESPONSABLE: 02 CD 06 DELEGACIÓN CUAUHTÉMOC</v>
          </cell>
        </row>
        <row r="23">
          <cell r="AY23" t="str">
            <v>DELEGACIÓN GUSTAVO A. MADERO</v>
          </cell>
          <cell r="AZ23" t="str">
            <v>UNIDAD RESPONSABLE: 02 CD 07 DELEGACIÓN GUSTAVO A. MADERO</v>
          </cell>
        </row>
        <row r="24">
          <cell r="AY24" t="str">
            <v>DELEGACIÓN IZTACALCO</v>
          </cell>
          <cell r="AZ24" t="str">
            <v>UNIDAD RESPONSABLE: 02 CD 08 DELEGACIÓN IZTACALCO</v>
          </cell>
        </row>
        <row r="25">
          <cell r="AY25" t="str">
            <v>DELEGACIÓN IZTAPALAPA</v>
          </cell>
          <cell r="AZ25" t="str">
            <v>UNIDAD RESPONSABLE: 02 CD 09 DELEGACIÓN IZTAPALAPA</v>
          </cell>
        </row>
        <row r="26">
          <cell r="AY26" t="str">
            <v>DELEGACIÓN MAGDALENA CONTRERAS</v>
          </cell>
          <cell r="AZ26" t="str">
            <v>UNIDAD RESPONSABLE: 02 CD 10 DELEGACIÓN MAGDALENA CONTRERAS</v>
          </cell>
        </row>
        <row r="27">
          <cell r="AY27" t="str">
            <v>DELEGACIÓN MIGUEL HIDALGO</v>
          </cell>
          <cell r="AZ27" t="str">
            <v>UNIDAD RESPONSABLE: 02 CD 11 DELEGACIÓN MIGUEL HIDALGO</v>
          </cell>
        </row>
        <row r="28">
          <cell r="AY28" t="str">
            <v>DELEGACIÓN MILPA ALTA</v>
          </cell>
          <cell r="AZ28" t="str">
            <v>UNIDAD RESPONSABLE: 02 CD 12 DELEGACIÓN MILPA ALTA</v>
          </cell>
        </row>
        <row r="29">
          <cell r="AY29" t="str">
            <v>DELEGACIÓN TLÁHUAC</v>
          </cell>
          <cell r="AZ29" t="str">
            <v>UNIDAD RESPONSABLE: 02 CD 13 DELEGACIÓN TLÁHUAC</v>
          </cell>
        </row>
        <row r="30">
          <cell r="AY30" t="str">
            <v>DELEGACIÓN TLALPAN</v>
          </cell>
          <cell r="AZ30" t="str">
            <v>UNIDAD RESPONSABLE: 02 CD 14 DELEGACIÓN TLALPAN</v>
          </cell>
        </row>
        <row r="31">
          <cell r="AY31" t="str">
            <v>DELEGACIÓN VENUSTIANO CARRANZA</v>
          </cell>
          <cell r="AZ31" t="str">
            <v>UNIDAD RESPONSABLE: 02 CD 15 DELEGACIÓN VENUSTIANO CARRANZA</v>
          </cell>
        </row>
        <row r="32">
          <cell r="AY32" t="str">
            <v>DELEGACIÓN XOCHIMILCO</v>
          </cell>
          <cell r="AZ32" t="str">
            <v>UNIDAD RESPONSABLE: 02 CD 16 DELEGACIÓN XOCHIMILCO</v>
          </cell>
        </row>
        <row r="33">
          <cell r="AY33" t="str">
            <v>DEUDA PÚBLICA DEL DF</v>
          </cell>
          <cell r="AZ33" t="str">
            <v>UNIDAD RESPONSABLE: 16 C0 00 DEUDA PÚBLICA DEL DF</v>
          </cell>
        </row>
        <row r="34">
          <cell r="AY34" t="str">
            <v>FIDEICOMISO DE RECUPERACIÓN CREDITICIA DEL DF</v>
          </cell>
          <cell r="AZ34" t="str">
            <v>UNIDAD RESPONSABLE: 09 PF RC FIDEICOMISO DE RECUPERACIÓN CREDITICIA DEL DF</v>
          </cell>
        </row>
        <row r="35">
          <cell r="AY35" t="str">
            <v>FIDEICOMISO DEL CENTRO HISTÓRICO</v>
          </cell>
          <cell r="AZ35" t="str">
            <v>UNIDAD RESPONSABLE: 07 PF CH FIDEICOMISO DEL CENTRO HISTÓRICO</v>
          </cell>
        </row>
        <row r="36">
          <cell r="AY36" t="str">
            <v>FIDEICOMISO EDUCACIÓN GARANTIZADA DEL DF</v>
          </cell>
          <cell r="AZ36" t="str">
            <v>UNIDAD RESPONSABLE: 36 PF EG FIDEICOMISO EDUCACIÓN GARANTIZADA DEL DF</v>
          </cell>
        </row>
        <row r="37">
          <cell r="AY37" t="str">
            <v>FIDEICOMISO MUSEO DE ARTE POPULAR</v>
          </cell>
          <cell r="AZ37" t="str">
            <v>UNIDAD RESPONSABLE: 31 PF MA FIDEICOMISO MUSEO DE ARTE POPULAR</v>
          </cell>
        </row>
        <row r="38">
          <cell r="AY38" t="str">
            <v>FIDEICOMISO MUSEO DEL ESTANQUILLO</v>
          </cell>
          <cell r="AZ38" t="str">
            <v>UNIDAD RESPONSABLE: 31 PF ME FIDEICOMISO MUSEO DEL ESTANQUILLO</v>
          </cell>
        </row>
        <row r="39">
          <cell r="AY39" t="str">
            <v>FIDEICOMISO PARA EL FONDO DE PROMOCIÓN PARA EL FINANCIAMIENTO DEL TRANSPORTE PÚBLICO</v>
          </cell>
          <cell r="AZ39" t="str">
            <v>UNIDAD RESPONSABLE: 10 P0 TP FIDEICOMISO PARA EL FONDO DE PROMOCIÓN PARA EL FINANCIAMIENTO DEL TRANSPORTE PÚBLICO</v>
          </cell>
        </row>
        <row r="40">
          <cell r="AY40" t="str">
            <v>FIDEICOMISO PARA EL MEJORAMIENTO DE LAS VÍAS DE COMUNICACIÓN DEL DF</v>
          </cell>
          <cell r="AZ40" t="str">
            <v>UNIDAD RESPONSABLE: 07 PF MV FIDEICOMISO PARA EL MEJORAMIENTO DE LAS VÍAS DE COMUNICACIÓN DEL DF</v>
          </cell>
        </row>
        <row r="41">
          <cell r="AY41" t="str">
            <v>FIDEICOMISO PÚBLICO "CIUDAD DIGITAL"</v>
          </cell>
          <cell r="AZ41" t="str">
            <v>UNIDAD RESPONSABLE: 09 PF CD FIDEICOMISO PÚBLICO "CIUDAD DIGITAL"</v>
          </cell>
        </row>
        <row r="42">
          <cell r="AY42" t="str">
            <v>FIDEICOMISO PÚBLICO COMPLEJO AMBIENTAL "XOCHIMILCO"</v>
          </cell>
          <cell r="AZ42" t="str">
            <v>UNIDAD RESPONSABLE: 12 PF CX FIDEICOMISO PÚBLICO COMPLEJO AMBIENTAL "XOCHIMILCO"</v>
          </cell>
        </row>
        <row r="43">
          <cell r="AY43" t="str">
            <v>FONDO AMBIENTAL PÚBLICO DEL DF</v>
          </cell>
          <cell r="AZ43" t="str">
            <v>UNIDAD RESPONSABLE: 06 P0 FA FONDO AMBIENTAL PÚBLICO DEL DF</v>
          </cell>
        </row>
        <row r="44">
          <cell r="AY44" t="str">
            <v>FONDO DE COINVERSIÓN</v>
          </cell>
          <cell r="AZ44" t="str">
            <v>UNIDAD RESPONSABLE: 15 C0 00 FONDO DE COINVERSIÓN</v>
          </cell>
        </row>
        <row r="45">
          <cell r="AY45" t="str">
            <v>FONDO DE DESARROLLO ECONÓMICO DEL DF</v>
          </cell>
          <cell r="AZ45" t="str">
            <v>UNIDAD RESPONSABLE: 12 P0 DE FONDO DE DESARROLLO ECONÓMICO DEL DF</v>
          </cell>
        </row>
        <row r="46">
          <cell r="AY46" t="str">
            <v>FONDO DE SEGURIDAD PÚBLICA DEL DF</v>
          </cell>
          <cell r="AZ46" t="str">
            <v>UNIDAD RESPONSABLE: 14 P0 FS FONDO DE SEGURIDAD PÚBLICA DEL DF</v>
          </cell>
        </row>
        <row r="47">
          <cell r="AY47" t="str">
            <v>FONDO MIXTO DE PROMOCIÓN TURÍSTICA</v>
          </cell>
          <cell r="AZ47" t="str">
            <v>UNIDAD RESPONSABLE: 05 P0 PT FONDO MIXTO DE PROMOCIÓN TURÍSTICA</v>
          </cell>
        </row>
        <row r="48">
          <cell r="AY48" t="str">
            <v>FONDO PARA EL DESARROLLO SOCIAL DE LA CIUDAD DE MÉXICO</v>
          </cell>
          <cell r="AZ48" t="str">
            <v>UNIDAD RESPONSABLE: 04 P0 DS FONDO PARA EL DESARROLLO SOCIAL DE LA CIUDAD DE MÉXICO</v>
          </cell>
        </row>
        <row r="49">
          <cell r="AY49" t="str">
            <v>FONDO PARA LA ATENCIÓN Y APOYO A LAS VÍCTIMAS DEL DELITO</v>
          </cell>
          <cell r="AZ49" t="str">
            <v>UNIDAD RESPONSABLE: 14 P0 AV FONDO PARA LA ATENCIÓN Y APOYO A LAS VÍCTIMAS DEL DELITO</v>
          </cell>
        </row>
        <row r="50">
          <cell r="AY50" t="str">
            <v>HEROICO CUERPO DE BOMBEROS DEL DF</v>
          </cell>
          <cell r="AZ50" t="str">
            <v>UNIDAD RESPONSABLE: 34 PD HB HEROICO CUERPO DE BOMBEROS DEL DF</v>
          </cell>
        </row>
        <row r="51">
          <cell r="AY51" t="str">
            <v>INSTITUTO DE ACCESO A LA INFORMACIÓN PÚBLICA DEL DF</v>
          </cell>
          <cell r="AZ51" t="str">
            <v>UNIDAD RESPONSABLE: 32 A0 00 INSTITUTO DE ACCESO A LA INFORMACIÓN PÚBLICA DEL DF</v>
          </cell>
        </row>
        <row r="52">
          <cell r="AY52" t="str">
            <v>INSTITUTO DE CIENCIA Y TECNOLOGÍA</v>
          </cell>
          <cell r="AZ52" t="str">
            <v>UNIDAD RESPONSABLE: 37 PD CT INSTITUTO DE CIENCIA Y TECNOLOGÍA</v>
          </cell>
        </row>
        <row r="53">
          <cell r="AY53" t="str">
            <v>INSTITUTO DE EDUCACIÓN MEDIA SUPERIOR</v>
          </cell>
          <cell r="AZ53" t="str">
            <v>UNIDAD RESPONSABLE: 36 PD IE INSTITUTO DE EDUCACIÓN MEDIA SUPERIOR</v>
          </cell>
        </row>
        <row r="54">
          <cell r="AY54" t="str">
            <v>INSTITUTO DE FORMACIÓN PROFESIONAL</v>
          </cell>
          <cell r="AZ54" t="str">
            <v>UNIDAD RESPONSABLE: 14 CD 01 INSTITUTO DE FORMACIÓN PROFESIONAL</v>
          </cell>
        </row>
        <row r="55">
          <cell r="AY55" t="str">
            <v>INSTITUTO DE LA JUVENTUD DEL DF</v>
          </cell>
          <cell r="AZ55" t="str">
            <v>UNIDAD RESPONSABLE: 08 PD IJ INSTITUTO DE LA JUVENTUD DEL DF</v>
          </cell>
        </row>
        <row r="56">
          <cell r="AY56" t="str">
            <v>INSTITUTO DE LAS MUJERES DEL DF</v>
          </cell>
          <cell r="AZ56" t="str">
            <v>UNIDAD RESPONSABLE: 08 PD IM INSTITUTO DE LAS MUJERES DEL DF</v>
          </cell>
        </row>
        <row r="57">
          <cell r="AY57" t="str">
            <v>INSTITUTO DE VIVIENDA DEL DF</v>
          </cell>
          <cell r="AZ57" t="str">
            <v>UNIDAD RESPONSABLE: 03 PD IV INSTITUTO DE VIVIENDA DEL DF</v>
          </cell>
        </row>
        <row r="58">
          <cell r="AY58" t="str">
            <v>INSTITUTO ELECTORAL DEL DF</v>
          </cell>
          <cell r="AZ58" t="str">
            <v>UNIDAD RESPONSABLE: 24 A0 00 INSTITUTO ELECTORAL DEL DF</v>
          </cell>
        </row>
        <row r="59">
          <cell r="AY59" t="str">
            <v>INSTITUTO TÉCNICO DE FORMACIÓN POLICIAL</v>
          </cell>
          <cell r="AZ59" t="str">
            <v>UNIDAD RESPONSABLE: 11 CD 01 INSTITUTO TÉCNICO DE FORMACIÓN POLICIAL</v>
          </cell>
        </row>
        <row r="60">
          <cell r="AY60" t="str">
            <v>JEFATURA DE GOBIERNO DEL DF</v>
          </cell>
          <cell r="AZ60" t="str">
            <v>UNIDAD RESPONSABLE: 01 C0 01 JEFATURA DE GOBIERNO DEL DF</v>
          </cell>
        </row>
        <row r="61">
          <cell r="AY61" t="str">
            <v>JUNTA LOCAL DE CONCILIACIÓN Y ARBITRAJE DEL DF</v>
          </cell>
          <cell r="AZ61" t="str">
            <v>UNIDAD RESPONSABLE: 22 A0 00 JUNTA LOCAL DE CONCILIACIÓN Y ARBITRAJE DEL DF</v>
          </cell>
        </row>
        <row r="62">
          <cell r="AY62" t="str">
            <v>METROBÚS</v>
          </cell>
          <cell r="AZ62" t="str">
            <v>UNIDAD RESPONSABLE: 10 PD MB METROBÚS</v>
          </cell>
        </row>
        <row r="63">
          <cell r="AY63" t="str">
            <v>OFICIALÍA MAYOR</v>
          </cell>
          <cell r="AZ63" t="str">
            <v>UNIDAD RESPONSABLE: 12 C0 01 OFICIALÍA MAYOR</v>
          </cell>
        </row>
        <row r="64">
          <cell r="AY64" t="str">
            <v>POLICÍA AUXILIAR DEL DF</v>
          </cell>
          <cell r="AZ64" t="str">
            <v>UNIDAD RESPONSABLE: 11 CD 02 POLICÍA AUXILIAR DEL DF</v>
          </cell>
        </row>
        <row r="65">
          <cell r="AY65" t="str">
            <v>POLICÍA BANCARIA E INDUSTRIAL</v>
          </cell>
          <cell r="AZ65" t="str">
            <v>UNIDAD RESPONSABLE: 11 CD 03 POLICÍA BANCARIA E INDUSTRIAL</v>
          </cell>
        </row>
        <row r="66">
          <cell r="AY66" t="str">
            <v>PROCURADURÍA AMBIENTAL Y DEL ORDENAMIENTO TERRITORIAL DEL DF</v>
          </cell>
          <cell r="AZ66" t="str">
            <v>UNIDAD RESPONSABLE: 30 PD PA PROCURADURÍA AMBIENTAL Y DEL ORDENAMIENTO TERRITORIAL DEL DF</v>
          </cell>
        </row>
        <row r="67">
          <cell r="AY67" t="str">
            <v>PROCURADURÍA GENERAL DE JUSTICIA DEL DF</v>
          </cell>
          <cell r="AZ67" t="str">
            <v>UNIDAD RESPONSABLE: 14 C0 00 PROCURADURÍA GENERAL DE JUSTICIA DEL DF</v>
          </cell>
        </row>
        <row r="68">
          <cell r="AY68" t="str">
            <v>PROCURADURÍA SOCIAL DEL DF</v>
          </cell>
          <cell r="AZ68" t="str">
            <v>UNIDAD RESPONSABLE: 08 PD PS PROCURADURÍA SOCIAL DEL DF</v>
          </cell>
        </row>
        <row r="69">
          <cell r="AY69" t="str">
            <v>RED DE TRANSPORTE DE PASAJEROS DEL DF</v>
          </cell>
          <cell r="AZ69" t="str">
            <v>UNIDAD RESPONSABLE: 10 PD RT RED DE TRANSPORTE DE PASAJEROS DEL DF</v>
          </cell>
        </row>
        <row r="70">
          <cell r="AY70" t="str">
            <v>SECRETARÍA DE CULTURA</v>
          </cell>
          <cell r="AZ70" t="str">
            <v>UNIDAD RESPONSABLE: 31 C0 00 SECRETARÍA DE CULTURA</v>
          </cell>
        </row>
        <row r="71">
          <cell r="AY71" t="str">
            <v>SECRETARÍA DE DESARROLLO ECONÓMICO</v>
          </cell>
          <cell r="AZ71" t="str">
            <v>UNIDAD RESPONSABLE: 04 C0 01 SECRETARÍA DE DESARROLLO ECONÓMICO</v>
          </cell>
        </row>
        <row r="72">
          <cell r="AY72" t="str">
            <v>SECRETARÍA DE DESARROLLO RURAL Y EQUIDAD PARA LAS COMUNIDADES</v>
          </cell>
          <cell r="AZ72" t="str">
            <v>UNIDAD RESPONSABLE: 35 C0 01 SECRETARÍA DE DESARROLLO RURAL Y EQUIDAD PARA LAS COMUNIDADES</v>
          </cell>
        </row>
        <row r="73">
          <cell r="AY73" t="str">
            <v>SECRETARÍA DE DESARROLLO SOCIAL</v>
          </cell>
          <cell r="AZ73" t="str">
            <v>UNIDAD RESPONSABLE: 08 C0 01 SECRETARÍA DE DESARROLLO SOCIAL</v>
          </cell>
        </row>
        <row r="74">
          <cell r="AY74" t="str">
            <v>SECRETARÍA DE DESARROLLO URBANO Y VIVIENDA</v>
          </cell>
          <cell r="AZ74" t="str">
            <v>UNIDAD RESPONSABLE: 03 C0 01 SECRETARÍA DE DESARROLLO URBANO Y VIVIENDA</v>
          </cell>
        </row>
        <row r="75">
          <cell r="AY75" t="str">
            <v>SECRETARÍA DE EDUCACIÓN</v>
          </cell>
          <cell r="AZ75" t="str">
            <v>UNIDAD RESPONSABLE: 36 C0 01 SECRETARÍA DE EDUCACIÓN</v>
          </cell>
        </row>
        <row r="76">
          <cell r="AY76" t="str">
            <v>SECRETARÍA DE FINANZAS</v>
          </cell>
          <cell r="AZ76" t="str">
            <v>UNIDAD RESPONSABLE: 09 C0 01 SECRETARÍA DE FINANZAS</v>
          </cell>
        </row>
        <row r="77">
          <cell r="AY77" t="str">
            <v>SECRETARÍA DE GOBIERNO</v>
          </cell>
          <cell r="AZ77" t="str">
            <v>UNIDAD RESPONSABLE: 02 C0 01 SECRETARÍA DE GOBIERNO</v>
          </cell>
        </row>
        <row r="78">
          <cell r="AY78" t="str">
            <v>SECRETARÍA DE MEDIO AMBIENTE</v>
          </cell>
          <cell r="AZ78" t="str">
            <v>UNIDAD RESPONSABLE: 06 C0 01 SECRETARÍA DE MEDIO AMBIENTE</v>
          </cell>
        </row>
        <row r="79">
          <cell r="AY79" t="str">
            <v>SECRETARÍA DE OBRAS Y SERVICIOS</v>
          </cell>
          <cell r="AZ79" t="str">
            <v>UNIDAD RESPONSABLE: 07 C0 01 SECRETARÍA DE OBRAS Y SERVICIOS</v>
          </cell>
        </row>
        <row r="80">
          <cell r="AY80" t="str">
            <v>SECRETARÍA DE PROTECCIÓN CIVIL</v>
          </cell>
          <cell r="AZ80" t="str">
            <v>UNIDAD RESPONSABLE: 34 C0 01 SECRETARÍA DE PROTECCIÓN CIVIL</v>
          </cell>
        </row>
        <row r="81">
          <cell r="AY81" t="str">
            <v>SECRETARÍA DE SALUD</v>
          </cell>
          <cell r="AZ81" t="str">
            <v>UNIDAD RESPONSABLE: 26 C0 01 SECRETARÍA DE SALUD</v>
          </cell>
        </row>
        <row r="82">
          <cell r="AY82" t="str">
            <v>SECRETARÍA DE SEGURIDAD PÚBLICA</v>
          </cell>
          <cell r="AZ82" t="str">
            <v>UNIDAD RESPONSABLE: 11 C0 01 SECRETARÍA DE SEGURIDAD PÚBLICA</v>
          </cell>
        </row>
        <row r="83">
          <cell r="AY83" t="str">
            <v>SECRETARÍA DE TRANSPORTE Y VIALIDAD</v>
          </cell>
          <cell r="AZ83" t="str">
            <v>UNIDAD RESPONSABLE: 10 C0 01 SECRETARÍA DE TRANSPORTE Y VIALIDAD</v>
          </cell>
        </row>
        <row r="84">
          <cell r="AY84" t="str">
            <v>SECRETARÍA DE TURISMO</v>
          </cell>
          <cell r="AZ84" t="str">
            <v>UNIDAD RESPONSABLE: 05 C0 01 SECRETARÍA DE TURISMO</v>
          </cell>
        </row>
        <row r="85">
          <cell r="AY85" t="str">
            <v>SECRETARÍA DEL TRABAJO Y FOMENTO AL EMPLEO</v>
          </cell>
          <cell r="AZ85" t="str">
            <v>UNIDAD RESPONSABLE: 33 C0 01 SECRETARÍA DEL TRABAJO Y FOMENTO AL EMPLEO</v>
          </cell>
        </row>
        <row r="86">
          <cell r="AY86" t="str">
            <v>SERVICIO DE TRANSPORTES ELÉCTRICOS DEL DF</v>
          </cell>
          <cell r="AZ86" t="str">
            <v>UNIDAD RESPONSABLE: 10 PD TE SERVICIO DE TRANSPORTES ELÉCTRICOS DEL DF</v>
          </cell>
        </row>
        <row r="87">
          <cell r="AY87" t="str">
            <v>SERVICIOS DE SALUD PÚBLICA DEL DF</v>
          </cell>
          <cell r="AZ87" t="str">
            <v>UNIDAD RESPONSABLE: 26 PD SP SERVICIOS DE SALUD PÚBLICA DEL DF</v>
          </cell>
        </row>
        <row r="88">
          <cell r="AY88" t="str">
            <v>SERVICIOS METROPOLITANOS  S.A. DE C.V.</v>
          </cell>
          <cell r="AZ88" t="str">
            <v>UNIDAD RESPONSABLE: 12 PE SM SERVICIOS METROPOLITANOS  S.A. DE C.V.</v>
          </cell>
        </row>
        <row r="89">
          <cell r="AY89" t="str">
            <v>SISTEMA DE AGUAS DE LA CIUDAD DE MÉXICO</v>
          </cell>
          <cell r="AZ89" t="str">
            <v>UNIDAD RESPONSABLE: 06 CD 03 SISTEMA DE AGUAS DE LA CIUDAD DE MÉXICO</v>
          </cell>
        </row>
        <row r="90">
          <cell r="AY90" t="str">
            <v>SISTEMA DE RADIO Y TELEVISIÓN DIGITAL DEL GDF</v>
          </cell>
          <cell r="AZ90" t="str">
            <v>UNIDAD RESPONSABLE: 02 CD 17 SISTEMA DE RADIO Y TELEVISIÓN DIGITAL DEL GDF</v>
          </cell>
        </row>
        <row r="91">
          <cell r="AY91" t="str">
            <v>SISTEMA DE RADIO Y TELEVISIÓN DIGITAL DEL GDF</v>
          </cell>
          <cell r="AZ91" t="str">
            <v>UNIDAD RESPONSABLE: 02 OD 03 SISTEMA DE RADIO Y TELEVISIÓN DIGITAL DEL GDF</v>
          </cell>
        </row>
        <row r="92">
          <cell r="AY92" t="str">
            <v>SISTEMA DE TRANSPORTE COLECTIVO (METRO)</v>
          </cell>
          <cell r="AZ92" t="str">
            <v>UNIDAD RESPONSABLE: 10 PD ME SISTEMA DE TRANSPORTE COLECTIVO (METRO)</v>
          </cell>
        </row>
        <row r="93">
          <cell r="AY93" t="str">
            <v>SISTEMA PARA EL DESARROLLO INTEGRAL DE LA FAMILIA DEL DF</v>
          </cell>
          <cell r="AZ93" t="str">
            <v>UNIDAD RESPONSABLE: 01 PD DF SISTEMA PARA EL DESARROLLO INTEGRAL DE LA FAMILIA DEL DF</v>
          </cell>
        </row>
        <row r="94">
          <cell r="AY94" t="str">
            <v>TRIBUNAL DE LO CONTENCIOSO ADMINISTRATIVO DEL DF</v>
          </cell>
          <cell r="AZ94" t="str">
            <v>UNIDAD RESPONSABLE: 21 A0 00 TRIBUNAL DE LO CONTENCIOSO ADMINISTRATIVO DEL DF</v>
          </cell>
        </row>
        <row r="95">
          <cell r="AY95" t="str">
            <v>TRIBUNAL ELECTORAL DEL DF</v>
          </cell>
          <cell r="AZ95" t="str">
            <v>UNIDAD RESPONSABLE: 27 A0 00 TRIBUNAL ELECTORAL DEL DF</v>
          </cell>
        </row>
        <row r="96">
          <cell r="AY96" t="str">
            <v>TRIBUNAL SUPERIOR DE JUSTICIA DEL DF</v>
          </cell>
          <cell r="AZ96" t="str">
            <v>UNIDAD RESPONSABLE: 19 J0 00 TRIBUNAL SUPERIOR DE JUSTICIA DEL DF</v>
          </cell>
        </row>
        <row r="97">
          <cell r="AY97" t="str">
            <v>UNIVERSIDAD AUTÓNOMA DE LA CIUDAD DE MÉXICO</v>
          </cell>
          <cell r="AZ97" t="str">
            <v>UNIDAD RESPONSABLE: 29 A0 00 UNIVERSIDAD AUTÓNOMA DE LA CIUDAD DE MÉXICO</v>
          </cell>
        </row>
      </sheetData>
      <sheetData sheetId="1">
        <row r="1">
          <cell r="A1" t="str">
            <v>s</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Resumen"/>
      <sheetName val="Prog PAR"/>
      <sheetName val="Viv"/>
      <sheetName val="Educ Salud y AS"/>
      <sheetName val="cats"/>
    </sheetNames>
    <sheetDataSet>
      <sheetData sheetId="0"/>
      <sheetData sheetId="1"/>
      <sheetData sheetId="2"/>
      <sheetData sheetId="3"/>
      <sheetData sheetId="4">
        <row r="1">
          <cell r="A1" t="str">
            <v>Bienes Muebles, Inm. e Intan.</v>
          </cell>
          <cell r="B1" t="str">
            <v>05</v>
          </cell>
        </row>
        <row r="2">
          <cell r="B2" t="str">
            <v>xyz</v>
          </cell>
        </row>
        <row r="3">
          <cell r="A3" t="str">
            <v>Inversión Financiera</v>
          </cell>
          <cell r="B3" t="str">
            <v>07</v>
          </cell>
        </row>
        <row r="4">
          <cell r="A4" t="str">
            <v>Materiales y Suministros</v>
          </cell>
          <cell r="B4" t="str">
            <v>02</v>
          </cell>
        </row>
        <row r="5">
          <cell r="A5" t="str">
            <v>Inversión Pública</v>
          </cell>
          <cell r="B5" t="str">
            <v>06</v>
          </cell>
        </row>
        <row r="6">
          <cell r="A6" t="str">
            <v>Servicios Generales</v>
          </cell>
          <cell r="B6" t="str">
            <v>03</v>
          </cell>
        </row>
        <row r="7">
          <cell r="A7" t="str">
            <v>Servicios Personales</v>
          </cell>
          <cell r="B7" t="str">
            <v>01</v>
          </cell>
        </row>
        <row r="8">
          <cell r="A8" t="str">
            <v>Transferencias  Directas</v>
          </cell>
          <cell r="B8" t="str">
            <v>04I</v>
          </cell>
        </row>
        <row r="9">
          <cell r="A9" t="str">
            <v>Transferencias Directas</v>
          </cell>
          <cell r="B9" t="str">
            <v>04</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vmlDrawing" Target="../drawings/vmlDrawing19.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vmlDrawing" Target="../drawings/vmlDrawing20.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vmlDrawing" Target="../drawings/vmlDrawing21.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vmlDrawing" Target="../drawings/vmlDrawing22.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23.vml"/><Relationship Id="rId2" Type="http://schemas.openxmlformats.org/officeDocument/2006/relationships/drawing" Target="../drawings/drawing1.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vmlDrawing" Target="../drawings/vmlDrawing24.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25.vml"/><Relationship Id="rId2" Type="http://schemas.openxmlformats.org/officeDocument/2006/relationships/drawing" Target="../drawings/drawing2.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vmlDrawing" Target="../drawings/vmlDrawing26.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vmlDrawing" Target="../drawings/vmlDrawing27.vml"/><Relationship Id="rId2" Type="http://schemas.openxmlformats.org/officeDocument/2006/relationships/drawing" Target="../drawings/drawing3.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vmlDrawing" Target="../drawings/vmlDrawing28.v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vmlDrawing" Target="../drawings/vmlDrawing29.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Hoja1"/>
  <dimension ref="A14:M35"/>
  <sheetViews>
    <sheetView showGridLines="0" tabSelected="1" zoomScale="80" zoomScaleNormal="80" workbookViewId="0">
      <selection activeCell="I44" sqref="I44"/>
    </sheetView>
  </sheetViews>
  <sheetFormatPr baseColWidth="10" defaultColWidth="11.42578125" defaultRowHeight="13.5"/>
  <cols>
    <col min="1" max="4" width="11.42578125" style="1"/>
    <col min="5" max="5" width="9.28515625" style="1" customWidth="1"/>
    <col min="6" max="6" width="9.42578125" style="1" customWidth="1"/>
    <col min="7" max="7" width="17.7109375" style="1" customWidth="1"/>
    <col min="8" max="10" width="11.42578125" style="1"/>
    <col min="11" max="11" width="17.140625" style="1" customWidth="1"/>
    <col min="12" max="16384" width="11.42578125" style="1"/>
  </cols>
  <sheetData>
    <row r="14" spans="1:13" ht="13.15" customHeight="1">
      <c r="A14" s="393" t="s">
        <v>162</v>
      </c>
      <c r="B14" s="393"/>
      <c r="C14" s="393"/>
      <c r="D14" s="393"/>
      <c r="E14" s="393"/>
      <c r="F14" s="393"/>
      <c r="G14" s="393"/>
      <c r="H14" s="393"/>
      <c r="I14" s="393"/>
      <c r="J14" s="393"/>
      <c r="K14" s="393"/>
      <c r="L14" s="102"/>
      <c r="M14" s="102"/>
    </row>
    <row r="15" spans="1:13" ht="13.15" customHeight="1">
      <c r="A15" s="393"/>
      <c r="B15" s="393"/>
      <c r="C15" s="393"/>
      <c r="D15" s="393"/>
      <c r="E15" s="393"/>
      <c r="F15" s="393"/>
      <c r="G15" s="393"/>
      <c r="H15" s="393"/>
      <c r="I15" s="393"/>
      <c r="J15" s="393"/>
      <c r="K15" s="393"/>
      <c r="L15" s="102"/>
      <c r="M15" s="102"/>
    </row>
    <row r="16" spans="1:13" ht="13.15" customHeight="1">
      <c r="A16" s="393"/>
      <c r="B16" s="393"/>
      <c r="C16" s="393"/>
      <c r="D16" s="393"/>
      <c r="E16" s="393"/>
      <c r="F16" s="393"/>
      <c r="G16" s="393"/>
      <c r="H16" s="393"/>
      <c r="I16" s="393"/>
      <c r="J16" s="393"/>
      <c r="K16" s="393"/>
      <c r="L16" s="102"/>
      <c r="M16" s="102"/>
    </row>
    <row r="18" spans="1:13" ht="15" customHeight="1">
      <c r="A18" s="394" t="s">
        <v>161</v>
      </c>
      <c r="B18" s="394"/>
      <c r="C18" s="394"/>
      <c r="D18" s="394"/>
      <c r="E18" s="394"/>
      <c r="F18" s="394"/>
      <c r="G18" s="394"/>
      <c r="H18" s="394"/>
      <c r="I18" s="394"/>
      <c r="J18" s="394"/>
      <c r="K18" s="394"/>
      <c r="L18" s="102"/>
      <c r="M18" s="102"/>
    </row>
    <row r="19" spans="1:13" ht="15" customHeight="1">
      <c r="A19" s="394"/>
      <c r="B19" s="394"/>
      <c r="C19" s="394"/>
      <c r="D19" s="394"/>
      <c r="E19" s="394"/>
      <c r="F19" s="394"/>
      <c r="G19" s="394"/>
      <c r="H19" s="394"/>
      <c r="I19" s="394"/>
      <c r="J19" s="394"/>
      <c r="K19" s="394"/>
      <c r="L19" s="102"/>
      <c r="M19" s="102"/>
    </row>
    <row r="20" spans="1:13" ht="15" customHeight="1">
      <c r="A20" s="394"/>
      <c r="B20" s="394"/>
      <c r="C20" s="394"/>
      <c r="D20" s="394"/>
      <c r="E20" s="394"/>
      <c r="F20" s="394"/>
      <c r="G20" s="394"/>
      <c r="H20" s="394"/>
      <c r="I20" s="394"/>
      <c r="J20" s="394"/>
      <c r="K20" s="394"/>
      <c r="L20" s="102"/>
      <c r="M20" s="102"/>
    </row>
    <row r="21" spans="1:13" ht="15" customHeight="1">
      <c r="A21" s="394"/>
      <c r="B21" s="394"/>
      <c r="C21" s="394"/>
      <c r="D21" s="394"/>
      <c r="E21" s="394"/>
      <c r="F21" s="394"/>
      <c r="G21" s="394"/>
      <c r="H21" s="394"/>
      <c r="I21" s="394"/>
      <c r="J21" s="394"/>
      <c r="K21" s="394"/>
      <c r="L21" s="102"/>
      <c r="M21" s="102"/>
    </row>
    <row r="22" spans="1:13" ht="13.15" customHeight="1">
      <c r="A22" s="102"/>
      <c r="B22" s="102"/>
      <c r="C22" s="102"/>
      <c r="D22" s="102"/>
      <c r="E22" s="102"/>
      <c r="F22" s="102"/>
      <c r="G22" s="102"/>
      <c r="H22" s="102"/>
      <c r="I22" s="102"/>
      <c r="J22" s="102"/>
      <c r="K22" s="102"/>
      <c r="L22" s="102"/>
      <c r="M22" s="102"/>
    </row>
    <row r="23" spans="1:13" ht="13.15" customHeight="1">
      <c r="A23" s="102"/>
      <c r="B23" s="102"/>
      <c r="C23" s="102"/>
      <c r="D23" s="102"/>
      <c r="E23" s="102"/>
      <c r="F23" s="102"/>
      <c r="G23" s="102"/>
      <c r="H23" s="102"/>
      <c r="I23" s="102"/>
      <c r="J23" s="102"/>
      <c r="K23" s="102"/>
      <c r="L23" s="102"/>
      <c r="M23" s="102"/>
    </row>
    <row r="33" spans="1:13" s="106" customFormat="1" ht="16.5">
      <c r="A33" s="94" t="s">
        <v>163</v>
      </c>
      <c r="B33" s="94"/>
      <c r="C33" s="94"/>
      <c r="D33" s="103"/>
      <c r="E33" s="103"/>
      <c r="F33" s="104"/>
      <c r="G33" s="104" t="s">
        <v>166</v>
      </c>
      <c r="H33" s="94"/>
      <c r="I33" s="94"/>
      <c r="J33" s="94"/>
      <c r="K33" s="105"/>
      <c r="L33" s="105"/>
    </row>
    <row r="34" spans="1:13" s="106" customFormat="1" ht="19.899999999999999" customHeight="1">
      <c r="B34" s="395" t="s">
        <v>164</v>
      </c>
      <c r="C34" s="395"/>
      <c r="D34" s="395"/>
      <c r="E34" s="395"/>
      <c r="F34" s="107"/>
      <c r="H34" s="395" t="s">
        <v>791</v>
      </c>
      <c r="I34" s="395"/>
      <c r="J34" s="395"/>
      <c r="K34" s="395"/>
      <c r="L34" s="107"/>
      <c r="M34" s="107"/>
    </row>
    <row r="35" spans="1:13" ht="16.5">
      <c r="B35" s="396" t="s">
        <v>165</v>
      </c>
      <c r="C35" s="396"/>
      <c r="D35" s="396"/>
      <c r="E35" s="396"/>
      <c r="H35" s="396" t="s">
        <v>792</v>
      </c>
      <c r="I35" s="396"/>
      <c r="J35" s="396"/>
      <c r="K35" s="396"/>
    </row>
  </sheetData>
  <mergeCells count="6">
    <mergeCell ref="A14:K16"/>
    <mergeCell ref="A18:K21"/>
    <mergeCell ref="B34:E34"/>
    <mergeCell ref="H34:K34"/>
    <mergeCell ref="B35:E35"/>
    <mergeCell ref="H35:K35"/>
  </mergeCells>
  <printOptions horizontalCentered="1"/>
  <pageMargins left="0.59055118110236227" right="0.59055118110236227" top="0.35433070866141736" bottom="0.35433070866141736" header="0.19685039370078741" footer="0.19685039370078741"/>
  <pageSetup scale="90" orientation="landscape" r:id="rId1"/>
  <headerFooter scaleWithDoc="0">
    <oddHeader>&amp;C&amp;G</oddHeader>
    <oddFooter>&amp;C&amp;G</oddFooter>
  </headerFooter>
  <legacyDrawingHF r:id="rId2"/>
</worksheet>
</file>

<file path=xl/worksheets/sheet10.xml><?xml version="1.0" encoding="utf-8"?>
<worksheet xmlns="http://schemas.openxmlformats.org/spreadsheetml/2006/main" xmlns:r="http://schemas.openxmlformats.org/officeDocument/2006/relationships">
  <sheetPr codeName="Hoja10"/>
  <dimension ref="A1:U35"/>
  <sheetViews>
    <sheetView showGridLines="0" zoomScaleNormal="100" zoomScaleSheetLayoutView="70" workbookViewId="0">
      <selection activeCell="E14" sqref="E14"/>
    </sheetView>
  </sheetViews>
  <sheetFormatPr baseColWidth="10" defaultColWidth="11.42578125" defaultRowHeight="13.5"/>
  <cols>
    <col min="1" max="1" width="3.85546875" style="43" customWidth="1"/>
    <col min="2" max="2" width="4.42578125" style="43" customWidth="1"/>
    <col min="3" max="3" width="3.7109375" style="43" customWidth="1"/>
    <col min="4" max="4" width="4.42578125" style="43" customWidth="1"/>
    <col min="5" max="5" width="5" style="43" customWidth="1"/>
    <col min="6" max="6" width="29.5703125" style="43" customWidth="1"/>
    <col min="7" max="7" width="9.5703125" style="43" customWidth="1"/>
    <col min="8" max="8" width="10.140625" style="43" customWidth="1"/>
    <col min="9" max="9" width="12.7109375" style="43" customWidth="1"/>
    <col min="10" max="10" width="11.7109375" style="43" customWidth="1"/>
    <col min="11" max="12" width="6.7109375" style="43" customWidth="1"/>
    <col min="13" max="13" width="17.5703125" style="43" customWidth="1"/>
    <col min="14" max="14" width="18.7109375" style="43" customWidth="1"/>
    <col min="15" max="15" width="17" style="43" customWidth="1"/>
    <col min="16" max="16" width="18" style="43" customWidth="1"/>
    <col min="17" max="17" width="18.140625" style="43" customWidth="1"/>
    <col min="18" max="18" width="10.140625" style="43" customWidth="1"/>
    <col min="19" max="21" width="6.7109375" style="43" customWidth="1"/>
    <col min="22" max="16384" width="11.42578125" style="43"/>
  </cols>
  <sheetData>
    <row r="1" spans="1:21" ht="25.15" customHeight="1">
      <c r="A1" s="432" t="s">
        <v>95</v>
      </c>
      <c r="B1" s="433"/>
      <c r="C1" s="433"/>
      <c r="D1" s="433"/>
      <c r="E1" s="433"/>
      <c r="F1" s="433"/>
      <c r="G1" s="433"/>
      <c r="H1" s="433"/>
      <c r="I1" s="433"/>
      <c r="J1" s="433"/>
      <c r="K1" s="433"/>
      <c r="L1" s="433"/>
      <c r="M1" s="433"/>
      <c r="N1" s="433"/>
      <c r="O1" s="433"/>
      <c r="P1" s="433"/>
      <c r="Q1" s="433"/>
      <c r="R1" s="433"/>
      <c r="S1" s="433"/>
      <c r="T1" s="433"/>
      <c r="U1" s="434"/>
    </row>
    <row r="2" spans="1:21" ht="40.5" customHeight="1">
      <c r="A2" s="435" t="s">
        <v>565</v>
      </c>
      <c r="B2" s="436"/>
      <c r="C2" s="436"/>
      <c r="D2" s="436"/>
      <c r="E2" s="436"/>
      <c r="F2" s="436"/>
      <c r="G2" s="436"/>
      <c r="H2" s="436"/>
      <c r="I2" s="436"/>
      <c r="J2" s="436"/>
      <c r="K2" s="436"/>
      <c r="L2" s="436"/>
      <c r="M2" s="436"/>
      <c r="N2" s="436"/>
      <c r="O2" s="436"/>
      <c r="P2" s="436"/>
      <c r="Q2" s="436"/>
      <c r="R2" s="436"/>
      <c r="S2" s="436"/>
      <c r="T2" s="436"/>
      <c r="U2" s="437"/>
    </row>
    <row r="3" spans="1:21" ht="6" customHeight="1">
      <c r="U3" s="108"/>
    </row>
    <row r="4" spans="1:21" ht="20.100000000000001" customHeight="1">
      <c r="A4" s="410" t="s">
        <v>167</v>
      </c>
      <c r="B4" s="441"/>
      <c r="C4" s="441"/>
      <c r="D4" s="441"/>
      <c r="E4" s="441"/>
      <c r="F4" s="441"/>
      <c r="G4" s="441"/>
      <c r="H4" s="441"/>
      <c r="I4" s="441"/>
      <c r="J4" s="441"/>
      <c r="K4" s="441"/>
      <c r="L4" s="441"/>
      <c r="M4" s="441"/>
      <c r="N4" s="441"/>
      <c r="O4" s="441"/>
      <c r="P4" s="441"/>
      <c r="Q4" s="441"/>
      <c r="R4" s="441"/>
      <c r="S4" s="441"/>
      <c r="T4" s="441"/>
      <c r="U4" s="442"/>
    </row>
    <row r="5" spans="1:21" ht="20.100000000000001" customHeight="1">
      <c r="A5" s="443" t="s">
        <v>168</v>
      </c>
      <c r="B5" s="444"/>
      <c r="C5" s="444"/>
      <c r="D5" s="444"/>
      <c r="E5" s="444"/>
      <c r="F5" s="444"/>
      <c r="G5" s="444"/>
      <c r="H5" s="444"/>
      <c r="I5" s="444"/>
      <c r="J5" s="444"/>
      <c r="K5" s="444"/>
      <c r="L5" s="444"/>
      <c r="M5" s="444"/>
      <c r="N5" s="444"/>
      <c r="O5" s="444"/>
      <c r="P5" s="444"/>
      <c r="Q5" s="444"/>
      <c r="R5" s="444"/>
      <c r="S5" s="444"/>
      <c r="T5" s="444"/>
      <c r="U5" s="445"/>
    </row>
    <row r="6" spans="1:21" ht="15" customHeight="1">
      <c r="A6" s="446" t="s">
        <v>91</v>
      </c>
      <c r="B6" s="438" t="s">
        <v>42</v>
      </c>
      <c r="C6" s="438" t="s">
        <v>39</v>
      </c>
      <c r="D6" s="438" t="s">
        <v>40</v>
      </c>
      <c r="E6" s="438" t="s">
        <v>10</v>
      </c>
      <c r="F6" s="438" t="s">
        <v>11</v>
      </c>
      <c r="G6" s="438" t="s">
        <v>25</v>
      </c>
      <c r="H6" s="128" t="s">
        <v>13</v>
      </c>
      <c r="I6" s="128"/>
      <c r="J6" s="128"/>
      <c r="K6" s="128"/>
      <c r="L6" s="128"/>
      <c r="M6" s="128"/>
      <c r="N6" s="128"/>
      <c r="O6" s="128"/>
      <c r="P6" s="128"/>
      <c r="Q6" s="128"/>
      <c r="R6" s="128"/>
      <c r="S6" s="128"/>
      <c r="T6" s="128"/>
      <c r="U6" s="129"/>
    </row>
    <row r="7" spans="1:21" ht="15" customHeight="1">
      <c r="A7" s="447"/>
      <c r="B7" s="439"/>
      <c r="C7" s="439"/>
      <c r="D7" s="439"/>
      <c r="E7" s="439"/>
      <c r="F7" s="439"/>
      <c r="G7" s="439"/>
      <c r="H7" s="449" t="s">
        <v>12</v>
      </c>
      <c r="I7" s="450"/>
      <c r="J7" s="451"/>
      <c r="K7" s="452" t="s">
        <v>46</v>
      </c>
      <c r="L7" s="453"/>
      <c r="M7" s="449" t="s">
        <v>103</v>
      </c>
      <c r="N7" s="450"/>
      <c r="O7" s="450"/>
      <c r="P7" s="450"/>
      <c r="Q7" s="451"/>
      <c r="R7" s="454" t="s">
        <v>46</v>
      </c>
      <c r="S7" s="455"/>
      <c r="T7" s="455"/>
      <c r="U7" s="456"/>
    </row>
    <row r="8" spans="1:21" ht="33" customHeight="1">
      <c r="A8" s="448"/>
      <c r="B8" s="440"/>
      <c r="C8" s="440"/>
      <c r="D8" s="440"/>
      <c r="E8" s="440"/>
      <c r="F8" s="440"/>
      <c r="G8" s="440"/>
      <c r="H8" s="130" t="s">
        <v>135</v>
      </c>
      <c r="I8" s="130" t="s">
        <v>142</v>
      </c>
      <c r="J8" s="130" t="s">
        <v>45</v>
      </c>
      <c r="K8" s="131" t="s">
        <v>47</v>
      </c>
      <c r="L8" s="131" t="s">
        <v>48</v>
      </c>
      <c r="M8" s="130" t="s">
        <v>130</v>
      </c>
      <c r="N8" s="130" t="s">
        <v>129</v>
      </c>
      <c r="O8" s="130" t="s">
        <v>49</v>
      </c>
      <c r="P8" s="130" t="s">
        <v>50</v>
      </c>
      <c r="Q8" s="130" t="s">
        <v>119</v>
      </c>
      <c r="R8" s="131" t="s">
        <v>121</v>
      </c>
      <c r="S8" s="131" t="s">
        <v>122</v>
      </c>
      <c r="T8" s="131" t="s">
        <v>123</v>
      </c>
      <c r="U8" s="131" t="s">
        <v>124</v>
      </c>
    </row>
    <row r="9" spans="1:21" s="95" customFormat="1" ht="40.5" customHeight="1">
      <c r="A9" s="238">
        <v>1</v>
      </c>
      <c r="B9" s="238"/>
      <c r="C9" s="238"/>
      <c r="D9" s="238"/>
      <c r="E9" s="238"/>
      <c r="F9" s="165" t="s">
        <v>548</v>
      </c>
      <c r="G9" s="165"/>
      <c r="H9" s="264"/>
      <c r="I9" s="264"/>
      <c r="J9" s="264"/>
      <c r="K9" s="264"/>
      <c r="L9" s="264"/>
      <c r="M9" s="288">
        <f>+M10</f>
        <v>0</v>
      </c>
      <c r="N9" s="288">
        <f>+N10</f>
        <v>63500000</v>
      </c>
      <c r="O9" s="288">
        <f>+O10</f>
        <v>0</v>
      </c>
      <c r="P9" s="288">
        <f>+P10</f>
        <v>0</v>
      </c>
      <c r="Q9" s="288">
        <f>+Q10</f>
        <v>0</v>
      </c>
      <c r="R9" s="274"/>
      <c r="S9" s="274"/>
      <c r="T9" s="274"/>
      <c r="U9" s="274"/>
    </row>
    <row r="10" spans="1:21" s="95" customFormat="1" ht="29.25" customHeight="1">
      <c r="A10" s="238"/>
      <c r="B10" s="238">
        <v>2</v>
      </c>
      <c r="C10" s="238"/>
      <c r="D10" s="238"/>
      <c r="E10" s="238"/>
      <c r="F10" s="165" t="s">
        <v>549</v>
      </c>
      <c r="G10" s="165"/>
      <c r="H10" s="264"/>
      <c r="I10" s="264"/>
      <c r="J10" s="264"/>
      <c r="K10" s="264"/>
      <c r="L10" s="264"/>
      <c r="M10" s="292">
        <f>+M11+M16+M21+M26</f>
        <v>0</v>
      </c>
      <c r="N10" s="288">
        <f>+N11+N16+N21+N26</f>
        <v>63500000</v>
      </c>
      <c r="O10" s="292">
        <f>+O11+O16+O21+O26</f>
        <v>0</v>
      </c>
      <c r="P10" s="292">
        <f>+P11+P16+P21+P26</f>
        <v>0</v>
      </c>
      <c r="Q10" s="292">
        <f>+Q11+Q16+Q21+Q26</f>
        <v>0</v>
      </c>
      <c r="R10" s="274"/>
      <c r="S10" s="274"/>
      <c r="T10" s="274"/>
      <c r="U10" s="274"/>
    </row>
    <row r="11" spans="1:21" s="95" customFormat="1" ht="29.25" customHeight="1">
      <c r="A11" s="238"/>
      <c r="B11" s="238"/>
      <c r="C11" s="238">
        <v>2</v>
      </c>
      <c r="D11" s="238"/>
      <c r="E11" s="238"/>
      <c r="F11" s="165" t="s">
        <v>555</v>
      </c>
      <c r="G11" s="165"/>
      <c r="H11" s="264"/>
      <c r="I11" s="264"/>
      <c r="J11" s="264"/>
      <c r="K11" s="264"/>
      <c r="L11" s="264"/>
      <c r="M11" s="288">
        <f>+M12</f>
        <v>0</v>
      </c>
      <c r="N11" s="288">
        <f>+N12</f>
        <v>35012183</v>
      </c>
      <c r="O11" s="288">
        <f>+O12</f>
        <v>0</v>
      </c>
      <c r="P11" s="288">
        <f>+P12</f>
        <v>0</v>
      </c>
      <c r="Q11" s="288">
        <f>+Q12</f>
        <v>0</v>
      </c>
      <c r="R11" s="274"/>
      <c r="S11" s="274"/>
      <c r="T11" s="274"/>
      <c r="U11" s="274"/>
    </row>
    <row r="12" spans="1:21" s="95" customFormat="1" ht="29.25" customHeight="1">
      <c r="A12" s="238"/>
      <c r="B12" s="238"/>
      <c r="C12" s="238"/>
      <c r="D12" s="238">
        <v>1</v>
      </c>
      <c r="E12" s="238"/>
      <c r="F12" s="165" t="s">
        <v>556</v>
      </c>
      <c r="G12" s="165"/>
      <c r="H12" s="264"/>
      <c r="I12" s="264"/>
      <c r="J12" s="264"/>
      <c r="K12" s="264"/>
      <c r="L12" s="264"/>
      <c r="M12" s="288">
        <f>+M13+M14+M15</f>
        <v>0</v>
      </c>
      <c r="N12" s="288">
        <f>+N13+N14+N15</f>
        <v>35012183</v>
      </c>
      <c r="O12" s="288">
        <f>+O13+O14+O15</f>
        <v>0</v>
      </c>
      <c r="P12" s="288">
        <f>+P13+P14+P15</f>
        <v>0</v>
      </c>
      <c r="Q12" s="288">
        <f>+Q13+Q14+Q15</f>
        <v>0</v>
      </c>
      <c r="R12" s="274"/>
      <c r="S12" s="274"/>
      <c r="T12" s="274"/>
      <c r="U12" s="274"/>
    </row>
    <row r="13" spans="1:21" s="95" customFormat="1" ht="42" customHeight="1">
      <c r="A13" s="238"/>
      <c r="B13" s="238"/>
      <c r="C13" s="238"/>
      <c r="D13" s="238"/>
      <c r="E13" s="238">
        <v>213</v>
      </c>
      <c r="F13" s="165" t="s">
        <v>572</v>
      </c>
      <c r="G13" s="184" t="s">
        <v>553</v>
      </c>
      <c r="H13" s="271">
        <v>0</v>
      </c>
      <c r="I13" s="271">
        <v>18</v>
      </c>
      <c r="J13" s="271">
        <v>0</v>
      </c>
      <c r="K13" s="272">
        <v>0</v>
      </c>
      <c r="L13" s="272">
        <v>0</v>
      </c>
      <c r="M13" s="288">
        <v>0</v>
      </c>
      <c r="N13" s="289">
        <v>19500000</v>
      </c>
      <c r="O13" s="288">
        <v>0</v>
      </c>
      <c r="P13" s="288">
        <v>0</v>
      </c>
      <c r="Q13" s="288">
        <v>0</v>
      </c>
      <c r="R13" s="272">
        <v>0</v>
      </c>
      <c r="S13" s="272">
        <f>+O13/N13</f>
        <v>0</v>
      </c>
      <c r="T13" s="272">
        <v>0</v>
      </c>
      <c r="U13" s="272">
        <f>+P13/N13</f>
        <v>0</v>
      </c>
    </row>
    <row r="14" spans="1:21" s="95" customFormat="1" ht="54" customHeight="1">
      <c r="A14" s="238"/>
      <c r="B14" s="238"/>
      <c r="C14" s="238"/>
      <c r="D14" s="238"/>
      <c r="E14" s="238">
        <v>218</v>
      </c>
      <c r="F14" s="165" t="s">
        <v>573</v>
      </c>
      <c r="G14" s="184" t="s">
        <v>574</v>
      </c>
      <c r="H14" s="271">
        <v>0</v>
      </c>
      <c r="I14" s="293">
        <v>24564</v>
      </c>
      <c r="J14" s="271">
        <v>0</v>
      </c>
      <c r="K14" s="272">
        <v>0</v>
      </c>
      <c r="L14" s="272">
        <v>0</v>
      </c>
      <c r="M14" s="288">
        <v>0</v>
      </c>
      <c r="N14" s="289">
        <v>9000000</v>
      </c>
      <c r="O14" s="288">
        <v>0</v>
      </c>
      <c r="P14" s="288">
        <v>0</v>
      </c>
      <c r="Q14" s="288">
        <v>0</v>
      </c>
      <c r="R14" s="272">
        <v>0</v>
      </c>
      <c r="S14" s="272">
        <f>+O14/N14</f>
        <v>0</v>
      </c>
      <c r="T14" s="272">
        <v>0</v>
      </c>
      <c r="U14" s="272">
        <f>+P14/N14</f>
        <v>0</v>
      </c>
    </row>
    <row r="15" spans="1:21" s="95" customFormat="1" ht="57.75" customHeight="1">
      <c r="A15" s="238"/>
      <c r="B15" s="238"/>
      <c r="C15" s="238"/>
      <c r="D15" s="238"/>
      <c r="E15" s="238">
        <v>219</v>
      </c>
      <c r="F15" s="165" t="s">
        <v>557</v>
      </c>
      <c r="G15" s="184" t="s">
        <v>558</v>
      </c>
      <c r="H15" s="271">
        <v>0</v>
      </c>
      <c r="I15" s="271">
        <v>4</v>
      </c>
      <c r="J15" s="271">
        <v>0</v>
      </c>
      <c r="K15" s="272">
        <v>0</v>
      </c>
      <c r="L15" s="272">
        <v>0</v>
      </c>
      <c r="M15" s="288">
        <v>0</v>
      </c>
      <c r="N15" s="289">
        <v>6512183</v>
      </c>
      <c r="O15" s="288">
        <v>0</v>
      </c>
      <c r="P15" s="288">
        <v>0</v>
      </c>
      <c r="Q15" s="288">
        <v>0</v>
      </c>
      <c r="R15" s="272">
        <v>0</v>
      </c>
      <c r="S15" s="272">
        <f>+O15/N15</f>
        <v>0</v>
      </c>
      <c r="T15" s="272">
        <v>0</v>
      </c>
      <c r="U15" s="272">
        <f>+P15/N15</f>
        <v>0</v>
      </c>
    </row>
    <row r="16" spans="1:21" s="95" customFormat="1" ht="31.5" customHeight="1">
      <c r="A16" s="238"/>
      <c r="B16" s="238"/>
      <c r="C16" s="238">
        <v>3</v>
      </c>
      <c r="D16" s="238"/>
      <c r="E16" s="238"/>
      <c r="F16" s="165" t="s">
        <v>579</v>
      </c>
      <c r="G16" s="184"/>
      <c r="H16" s="271"/>
      <c r="I16" s="271"/>
      <c r="J16" s="271"/>
      <c r="K16" s="272"/>
      <c r="L16" s="272"/>
      <c r="M16" s="288">
        <f>+M17+M19</f>
        <v>0</v>
      </c>
      <c r="N16" s="288">
        <f>+N17+N19</f>
        <v>12319817</v>
      </c>
      <c r="O16" s="288">
        <f>+O17+O19</f>
        <v>0</v>
      </c>
      <c r="P16" s="288">
        <f>+P17+P19</f>
        <v>0</v>
      </c>
      <c r="Q16" s="288">
        <f>+Q17+Q19</f>
        <v>0</v>
      </c>
      <c r="R16" s="272"/>
      <c r="S16" s="272"/>
      <c r="T16" s="272"/>
      <c r="U16" s="272"/>
    </row>
    <row r="17" spans="1:21" s="297" customFormat="1" ht="27.75" customHeight="1">
      <c r="A17" s="238"/>
      <c r="B17" s="238"/>
      <c r="C17" s="238"/>
      <c r="D17" s="238">
        <v>3</v>
      </c>
      <c r="E17" s="238"/>
      <c r="F17" s="165" t="s">
        <v>580</v>
      </c>
      <c r="G17" s="184"/>
      <c r="H17" s="271"/>
      <c r="I17" s="271"/>
      <c r="J17" s="271"/>
      <c r="K17" s="272"/>
      <c r="L17" s="272"/>
      <c r="M17" s="288">
        <v>0</v>
      </c>
      <c r="N17" s="289">
        <v>7000000</v>
      </c>
      <c r="O17" s="288">
        <v>0</v>
      </c>
      <c r="P17" s="288">
        <v>0</v>
      </c>
      <c r="Q17" s="288">
        <v>0</v>
      </c>
      <c r="R17" s="272"/>
      <c r="S17" s="272"/>
      <c r="T17" s="272"/>
      <c r="U17" s="272"/>
    </row>
    <row r="18" spans="1:21" s="95" customFormat="1" ht="50.25" customHeight="1">
      <c r="A18" s="238"/>
      <c r="B18" s="238"/>
      <c r="C18" s="238"/>
      <c r="D18" s="238"/>
      <c r="E18" s="238">
        <v>207</v>
      </c>
      <c r="F18" s="165" t="s">
        <v>578</v>
      </c>
      <c r="G18" s="184" t="s">
        <v>553</v>
      </c>
      <c r="H18" s="271">
        <v>0</v>
      </c>
      <c r="I18" s="271">
        <v>1</v>
      </c>
      <c r="J18" s="271">
        <v>0</v>
      </c>
      <c r="K18" s="272">
        <v>0</v>
      </c>
      <c r="L18" s="272">
        <v>0</v>
      </c>
      <c r="M18" s="288">
        <v>0</v>
      </c>
      <c r="N18" s="289">
        <v>7000000</v>
      </c>
      <c r="O18" s="288">
        <v>0</v>
      </c>
      <c r="P18" s="288">
        <v>0</v>
      </c>
      <c r="Q18" s="288">
        <v>0</v>
      </c>
      <c r="R18" s="272">
        <v>0</v>
      </c>
      <c r="S18" s="272">
        <f>+O18/N18</f>
        <v>0</v>
      </c>
      <c r="T18" s="272">
        <v>0</v>
      </c>
      <c r="U18" s="272">
        <f>+P18/N18</f>
        <v>0</v>
      </c>
    </row>
    <row r="19" spans="1:21" s="95" customFormat="1" ht="29.25" customHeight="1">
      <c r="A19" s="238"/>
      <c r="B19" s="238"/>
      <c r="C19" s="238"/>
      <c r="D19" s="238">
        <v>3</v>
      </c>
      <c r="E19" s="238"/>
      <c r="F19" s="165" t="s">
        <v>577</v>
      </c>
      <c r="G19" s="165"/>
      <c r="H19" s="264"/>
      <c r="I19" s="264"/>
      <c r="J19" s="264"/>
      <c r="K19" s="264"/>
      <c r="L19" s="264"/>
      <c r="M19" s="288">
        <f>+M20</f>
        <v>0</v>
      </c>
      <c r="N19" s="288">
        <f>+N20</f>
        <v>5319817</v>
      </c>
      <c r="O19" s="288">
        <f>+O20</f>
        <v>0</v>
      </c>
      <c r="P19" s="288">
        <f>+P20</f>
        <v>0</v>
      </c>
      <c r="Q19" s="288">
        <f>+Q20</f>
        <v>0</v>
      </c>
      <c r="R19" s="274"/>
      <c r="S19" s="274"/>
      <c r="T19" s="274"/>
      <c r="U19" s="274"/>
    </row>
    <row r="20" spans="1:21" s="95" customFormat="1" ht="54" customHeight="1">
      <c r="A20" s="238"/>
      <c r="B20" s="238"/>
      <c r="C20" s="238"/>
      <c r="D20" s="238"/>
      <c r="E20" s="238">
        <v>222</v>
      </c>
      <c r="F20" s="165" t="s">
        <v>575</v>
      </c>
      <c r="G20" s="184" t="s">
        <v>576</v>
      </c>
      <c r="H20" s="271">
        <v>0</v>
      </c>
      <c r="I20" s="293">
        <v>2000</v>
      </c>
      <c r="J20" s="271">
        <v>0</v>
      </c>
      <c r="K20" s="272">
        <v>0</v>
      </c>
      <c r="L20" s="272">
        <v>0</v>
      </c>
      <c r="M20" s="288">
        <v>0</v>
      </c>
      <c r="N20" s="289">
        <v>5319817</v>
      </c>
      <c r="O20" s="288">
        <v>0</v>
      </c>
      <c r="P20" s="288">
        <v>0</v>
      </c>
      <c r="Q20" s="288">
        <v>0</v>
      </c>
      <c r="R20" s="272">
        <v>0</v>
      </c>
      <c r="S20" s="272">
        <f>+O20/N20</f>
        <v>0</v>
      </c>
      <c r="T20" s="272">
        <v>0</v>
      </c>
      <c r="U20" s="272">
        <f>+P20/N20</f>
        <v>0</v>
      </c>
    </row>
    <row r="21" spans="1:21" s="95" customFormat="1" ht="40.5" customHeight="1">
      <c r="A21" s="238"/>
      <c r="B21" s="238"/>
      <c r="C21" s="238">
        <v>4</v>
      </c>
      <c r="D21" s="238"/>
      <c r="E21" s="238"/>
      <c r="F21" s="165" t="s">
        <v>567</v>
      </c>
      <c r="G21" s="165"/>
      <c r="H21" s="264"/>
      <c r="I21" s="264"/>
      <c r="J21" s="264"/>
      <c r="K21" s="264"/>
      <c r="L21" s="264"/>
      <c r="M21" s="288">
        <f>+M22+M24</f>
        <v>0</v>
      </c>
      <c r="N21" s="265">
        <f>+N22+N24</f>
        <v>12000000</v>
      </c>
      <c r="O21" s="288">
        <f>+O22+O24</f>
        <v>0</v>
      </c>
      <c r="P21" s="288">
        <f>+P22+P24</f>
        <v>0</v>
      </c>
      <c r="Q21" s="288">
        <f>+Q22+Q24</f>
        <v>0</v>
      </c>
      <c r="R21" s="274"/>
      <c r="S21" s="274"/>
      <c r="T21" s="274"/>
      <c r="U21" s="274"/>
    </row>
    <row r="22" spans="1:21" s="95" customFormat="1" ht="27.75" customHeight="1">
      <c r="A22" s="238"/>
      <c r="B22" s="238"/>
      <c r="C22" s="238"/>
      <c r="D22" s="238">
        <v>1</v>
      </c>
      <c r="E22" s="238"/>
      <c r="F22" s="165" t="s">
        <v>568</v>
      </c>
      <c r="G22" s="165"/>
      <c r="H22" s="264"/>
      <c r="I22" s="264"/>
      <c r="J22" s="264"/>
      <c r="K22" s="264"/>
      <c r="L22" s="264"/>
      <c r="M22" s="288">
        <f>+M23</f>
        <v>0</v>
      </c>
      <c r="N22" s="265">
        <f>+N23</f>
        <v>7000000</v>
      </c>
      <c r="O22" s="288">
        <f>+O23</f>
        <v>0</v>
      </c>
      <c r="P22" s="288">
        <f>+P23</f>
        <v>0</v>
      </c>
      <c r="Q22" s="288">
        <f>+Q23</f>
        <v>0</v>
      </c>
      <c r="R22" s="274"/>
      <c r="S22" s="274"/>
      <c r="T22" s="274"/>
      <c r="U22" s="274"/>
    </row>
    <row r="23" spans="1:21" s="95" customFormat="1" ht="45" customHeight="1">
      <c r="A23" s="238"/>
      <c r="B23" s="238"/>
      <c r="C23" s="238"/>
      <c r="D23" s="238"/>
      <c r="E23" s="238">
        <v>212</v>
      </c>
      <c r="F23" s="165" t="s">
        <v>569</v>
      </c>
      <c r="G23" s="184" t="s">
        <v>553</v>
      </c>
      <c r="H23" s="271">
        <v>0</v>
      </c>
      <c r="I23" s="271">
        <v>3</v>
      </c>
      <c r="J23" s="271">
        <v>0</v>
      </c>
      <c r="K23" s="272">
        <v>0</v>
      </c>
      <c r="L23" s="272">
        <v>0</v>
      </c>
      <c r="M23" s="288">
        <v>0</v>
      </c>
      <c r="N23" s="289">
        <v>7000000</v>
      </c>
      <c r="O23" s="288">
        <v>0</v>
      </c>
      <c r="P23" s="288">
        <v>0</v>
      </c>
      <c r="Q23" s="288">
        <v>0</v>
      </c>
      <c r="R23" s="272">
        <v>0</v>
      </c>
      <c r="S23" s="272">
        <f>+O23/N23</f>
        <v>0</v>
      </c>
      <c r="T23" s="272">
        <v>0</v>
      </c>
      <c r="U23" s="272">
        <f>+P23/N23</f>
        <v>0</v>
      </c>
    </row>
    <row r="24" spans="1:21" s="95" customFormat="1" ht="32.25" customHeight="1">
      <c r="A24" s="238"/>
      <c r="B24" s="238"/>
      <c r="C24" s="238"/>
      <c r="D24" s="238">
        <v>2</v>
      </c>
      <c r="E24" s="238"/>
      <c r="F24" s="165" t="s">
        <v>571</v>
      </c>
      <c r="G24" s="184"/>
      <c r="H24" s="271"/>
      <c r="I24" s="271"/>
      <c r="J24" s="271"/>
      <c r="K24" s="272"/>
      <c r="L24" s="272"/>
      <c r="M24" s="288">
        <f>+M25</f>
        <v>0</v>
      </c>
      <c r="N24" s="288">
        <f>+N25</f>
        <v>5000000</v>
      </c>
      <c r="O24" s="288">
        <f>+O25</f>
        <v>0</v>
      </c>
      <c r="P24" s="288">
        <f>+P25</f>
        <v>0</v>
      </c>
      <c r="Q24" s="288">
        <f>+Q25</f>
        <v>0</v>
      </c>
      <c r="R24" s="272"/>
      <c r="S24" s="272"/>
      <c r="T24" s="272"/>
      <c r="U24" s="272"/>
    </row>
    <row r="25" spans="1:21" s="95" customFormat="1" ht="40.5" customHeight="1">
      <c r="A25" s="238"/>
      <c r="B25" s="238"/>
      <c r="C25" s="238"/>
      <c r="D25" s="238"/>
      <c r="E25" s="238">
        <v>214</v>
      </c>
      <c r="F25" s="165" t="s">
        <v>570</v>
      </c>
      <c r="G25" s="184" t="s">
        <v>553</v>
      </c>
      <c r="H25" s="271">
        <v>0</v>
      </c>
      <c r="I25" s="271">
        <v>2</v>
      </c>
      <c r="J25" s="271">
        <v>0</v>
      </c>
      <c r="K25" s="272">
        <v>0</v>
      </c>
      <c r="L25" s="272">
        <v>0</v>
      </c>
      <c r="M25" s="288">
        <v>0</v>
      </c>
      <c r="N25" s="289">
        <v>5000000</v>
      </c>
      <c r="O25" s="288">
        <v>0</v>
      </c>
      <c r="P25" s="288">
        <v>0</v>
      </c>
      <c r="Q25" s="288">
        <v>0</v>
      </c>
      <c r="R25" s="272">
        <v>0</v>
      </c>
      <c r="S25" s="272">
        <f>+O25/N25</f>
        <v>0</v>
      </c>
      <c r="T25" s="272">
        <v>0</v>
      </c>
      <c r="U25" s="272">
        <f>+P25/N25</f>
        <v>0</v>
      </c>
    </row>
    <row r="26" spans="1:21" s="95" customFormat="1" ht="40.5" customHeight="1">
      <c r="A26" s="284"/>
      <c r="B26" s="285"/>
      <c r="C26" s="271">
        <v>6</v>
      </c>
      <c r="D26" s="271"/>
      <c r="E26" s="271"/>
      <c r="F26" s="165" t="s">
        <v>560</v>
      </c>
      <c r="G26" s="277"/>
      <c r="H26" s="277"/>
      <c r="I26" s="278"/>
      <c r="J26" s="278"/>
      <c r="K26" s="278"/>
      <c r="L26" s="268"/>
      <c r="M26" s="288">
        <f>+M27</f>
        <v>0</v>
      </c>
      <c r="N26" s="265">
        <f>+N27</f>
        <v>4168000</v>
      </c>
      <c r="O26" s="288">
        <f>+O27</f>
        <v>0</v>
      </c>
      <c r="P26" s="288">
        <f>+P27</f>
        <v>0</v>
      </c>
      <c r="Q26" s="288">
        <f>+Q27</f>
        <v>0</v>
      </c>
      <c r="R26" s="281"/>
      <c r="S26" s="281"/>
      <c r="T26" s="257"/>
      <c r="U26" s="282"/>
    </row>
    <row r="27" spans="1:21" s="95" customFormat="1" ht="40.5" customHeight="1">
      <c r="A27" s="284"/>
      <c r="B27" s="285"/>
      <c r="C27" s="286"/>
      <c r="D27" s="271">
        <v>9</v>
      </c>
      <c r="E27" s="271"/>
      <c r="F27" s="165" t="s">
        <v>561</v>
      </c>
      <c r="G27" s="277"/>
      <c r="H27" s="277"/>
      <c r="I27" s="268"/>
      <c r="J27" s="268"/>
      <c r="K27" s="268"/>
      <c r="L27" s="270"/>
      <c r="M27" s="288">
        <f>+M28+M29</f>
        <v>0</v>
      </c>
      <c r="N27" s="265">
        <f>+N28+N29</f>
        <v>4168000</v>
      </c>
      <c r="O27" s="288">
        <f>+O28+O29</f>
        <v>0</v>
      </c>
      <c r="P27" s="288">
        <f>+P28+P29</f>
        <v>0</v>
      </c>
      <c r="Q27" s="288">
        <f>+Q28+Q29</f>
        <v>0</v>
      </c>
      <c r="R27" s="281"/>
      <c r="S27" s="281"/>
      <c r="T27" s="282"/>
      <c r="U27" s="282"/>
    </row>
    <row r="28" spans="1:21" s="95" customFormat="1" ht="44.25" customHeight="1">
      <c r="A28" s="284"/>
      <c r="B28" s="284"/>
      <c r="C28" s="287"/>
      <c r="D28" s="286"/>
      <c r="E28" s="271">
        <v>227</v>
      </c>
      <c r="F28" s="165" t="s">
        <v>562</v>
      </c>
      <c r="G28" s="184" t="s">
        <v>553</v>
      </c>
      <c r="H28" s="271">
        <v>0</v>
      </c>
      <c r="I28" s="271">
        <v>1</v>
      </c>
      <c r="J28" s="271">
        <v>0</v>
      </c>
      <c r="K28" s="272">
        <v>0</v>
      </c>
      <c r="L28" s="272">
        <v>0</v>
      </c>
      <c r="M28" s="288">
        <v>0</v>
      </c>
      <c r="N28" s="265">
        <v>2668000</v>
      </c>
      <c r="O28" s="288">
        <v>0</v>
      </c>
      <c r="P28" s="288">
        <v>0</v>
      </c>
      <c r="Q28" s="288">
        <v>0</v>
      </c>
      <c r="R28" s="272">
        <v>0</v>
      </c>
      <c r="S28" s="272">
        <f>+O28/N28</f>
        <v>0</v>
      </c>
      <c r="T28" s="272">
        <v>0</v>
      </c>
      <c r="U28" s="272">
        <f>+P28/N28</f>
        <v>0</v>
      </c>
    </row>
    <row r="29" spans="1:21" s="95" customFormat="1" ht="53.25" customHeight="1">
      <c r="A29" s="263"/>
      <c r="B29" s="238"/>
      <c r="C29" s="238"/>
      <c r="D29" s="238"/>
      <c r="E29" s="238">
        <v>228</v>
      </c>
      <c r="F29" s="165" t="s">
        <v>566</v>
      </c>
      <c r="G29" s="184" t="s">
        <v>553</v>
      </c>
      <c r="H29" s="271">
        <v>0</v>
      </c>
      <c r="I29" s="271">
        <v>5</v>
      </c>
      <c r="J29" s="271">
        <v>0</v>
      </c>
      <c r="K29" s="272">
        <v>0</v>
      </c>
      <c r="L29" s="272">
        <v>0</v>
      </c>
      <c r="M29" s="288">
        <v>0</v>
      </c>
      <c r="N29" s="289">
        <v>1500000</v>
      </c>
      <c r="O29" s="288">
        <v>0</v>
      </c>
      <c r="P29" s="288">
        <v>0</v>
      </c>
      <c r="Q29" s="288">
        <v>0</v>
      </c>
      <c r="R29" s="272">
        <v>0</v>
      </c>
      <c r="S29" s="272">
        <f>+O29/N29</f>
        <v>0</v>
      </c>
      <c r="T29" s="272">
        <v>0</v>
      </c>
      <c r="U29" s="272">
        <f>+P29/N29</f>
        <v>0</v>
      </c>
    </row>
    <row r="30" spans="1:21" s="95" customFormat="1" ht="17.25" customHeight="1">
      <c r="A30" s="267"/>
      <c r="B30" s="267"/>
      <c r="C30" s="267"/>
      <c r="D30" s="267"/>
      <c r="E30" s="267"/>
      <c r="F30" s="267"/>
      <c r="G30" s="267"/>
      <c r="H30" s="267"/>
      <c r="I30" s="268"/>
      <c r="J30" s="268"/>
      <c r="K30" s="268"/>
      <c r="L30" s="268"/>
      <c r="M30" s="290"/>
      <c r="N30" s="291"/>
      <c r="O30" s="291"/>
      <c r="P30" s="291"/>
      <c r="Q30" s="291"/>
      <c r="R30" s="269"/>
      <c r="S30" s="269"/>
      <c r="T30" s="267"/>
      <c r="U30" s="270"/>
    </row>
    <row r="31" spans="1:21" s="95" customFormat="1" ht="31.5" customHeight="1">
      <c r="A31" s="257"/>
      <c r="B31" s="257"/>
      <c r="C31" s="257"/>
      <c r="D31" s="257"/>
      <c r="E31" s="257"/>
      <c r="F31" s="262" t="s">
        <v>120</v>
      </c>
      <c r="G31" s="257"/>
      <c r="H31" s="257"/>
      <c r="I31" s="258"/>
      <c r="J31" s="258"/>
      <c r="K31" s="258"/>
      <c r="L31" s="258"/>
      <c r="M31" s="288">
        <f>+M9</f>
        <v>0</v>
      </c>
      <c r="N31" s="289">
        <f>+N9</f>
        <v>63500000</v>
      </c>
      <c r="O31" s="288">
        <f>+O9</f>
        <v>0</v>
      </c>
      <c r="P31" s="288">
        <f>+P9</f>
        <v>0</v>
      </c>
      <c r="Q31" s="288">
        <f>+Q9</f>
        <v>0</v>
      </c>
      <c r="R31" s="281"/>
      <c r="S31" s="281"/>
      <c r="T31" s="257"/>
      <c r="U31" s="282"/>
    </row>
    <row r="32" spans="1:21" s="95" customFormat="1" ht="15" customHeight="1">
      <c r="A32" s="96"/>
      <c r="B32" s="96"/>
      <c r="C32" s="96"/>
      <c r="D32" s="96"/>
      <c r="E32" s="96"/>
      <c r="F32" s="96"/>
      <c r="G32" s="96"/>
      <c r="H32" s="96"/>
      <c r="I32" s="97"/>
      <c r="J32" s="97"/>
      <c r="K32" s="97"/>
      <c r="L32" s="97"/>
      <c r="M32" s="97"/>
      <c r="N32" s="98"/>
      <c r="O32" s="98"/>
      <c r="P32" s="98"/>
      <c r="Q32" s="98"/>
      <c r="R32" s="98"/>
      <c r="S32" s="98"/>
      <c r="T32" s="96"/>
      <c r="U32" s="99"/>
    </row>
    <row r="33" spans="1:15">
      <c r="A33" s="44"/>
      <c r="B33" s="90"/>
      <c r="C33" s="44"/>
      <c r="D33" s="44"/>
      <c r="F33" s="44"/>
    </row>
    <row r="34" spans="1:15">
      <c r="B34" s="45"/>
      <c r="C34" s="46"/>
      <c r="D34" s="46"/>
      <c r="N34" s="47"/>
      <c r="O34" s="47"/>
    </row>
    <row r="35" spans="1:15">
      <c r="B35" s="48"/>
      <c r="C35" s="48"/>
      <c r="D35" s="48"/>
      <c r="N35" s="49"/>
      <c r="O35" s="49"/>
    </row>
  </sheetData>
  <mergeCells count="15">
    <mergeCell ref="A1:U1"/>
    <mergeCell ref="A2:U2"/>
    <mergeCell ref="A4:U4"/>
    <mergeCell ref="A5:U5"/>
    <mergeCell ref="A6:A8"/>
    <mergeCell ref="B6:B8"/>
    <mergeCell ref="C6:C8"/>
    <mergeCell ref="D6:D8"/>
    <mergeCell ref="E6:E8"/>
    <mergeCell ref="F6:F8"/>
    <mergeCell ref="G6:G8"/>
    <mergeCell ref="H7:J7"/>
    <mergeCell ref="K7:L7"/>
    <mergeCell ref="M7:Q7"/>
    <mergeCell ref="R7:U7"/>
  </mergeCells>
  <printOptions horizontalCentered="1"/>
  <pageMargins left="0.19685039370078741" right="0.19685039370078741" top="1.6535433070866143" bottom="0.47244094488188981" header="0.19685039370078741" footer="0.19685039370078741"/>
  <pageSetup scale="60" orientation="landscape" r:id="rId1"/>
  <headerFooter scaleWithDoc="0">
    <oddHeader>&amp;C&amp;G</oddHeader>
    <oddFooter>&amp;C&amp;G</oddFooter>
  </headerFooter>
  <ignoredErrors>
    <ignoredError sqref="M10:Q10" formula="1"/>
  </ignoredErrors>
  <legacyDrawingHF r:id="rId2"/>
</worksheet>
</file>

<file path=xl/worksheets/sheet11.xml><?xml version="1.0" encoding="utf-8"?>
<worksheet xmlns="http://schemas.openxmlformats.org/spreadsheetml/2006/main" xmlns:r="http://schemas.openxmlformats.org/officeDocument/2006/relationships">
  <sheetPr codeName="Hoja11"/>
  <dimension ref="A1:P44"/>
  <sheetViews>
    <sheetView showGridLines="0" zoomScale="90" zoomScaleNormal="90" workbookViewId="0">
      <selection activeCell="P15" sqref="P15"/>
    </sheetView>
  </sheetViews>
  <sheetFormatPr baseColWidth="10" defaultColWidth="11.42578125" defaultRowHeight="13.5"/>
  <cols>
    <col min="1" max="7" width="5" style="1" customWidth="1"/>
    <col min="8" max="8" width="60.7109375" style="1" customWidth="1"/>
    <col min="9" max="9" width="10.7109375" style="1" customWidth="1"/>
    <col min="10" max="10" width="12.7109375" style="1" customWidth="1"/>
    <col min="11" max="11" width="15.28515625" style="1" customWidth="1"/>
    <col min="12" max="12" width="12.7109375" style="1" customWidth="1"/>
    <col min="13" max="13" width="19.85546875" style="1" customWidth="1"/>
    <col min="14" max="14" width="17.28515625" style="1" customWidth="1"/>
    <col min="15" max="15" width="17.140625" style="1" customWidth="1"/>
    <col min="16" max="16384" width="11.42578125" style="1"/>
  </cols>
  <sheetData>
    <row r="1" spans="1:15" ht="34.9" customHeight="1">
      <c r="A1" s="407" t="s">
        <v>150</v>
      </c>
      <c r="B1" s="408"/>
      <c r="C1" s="408"/>
      <c r="D1" s="408"/>
      <c r="E1" s="408"/>
      <c r="F1" s="408"/>
      <c r="G1" s="408"/>
      <c r="H1" s="408"/>
      <c r="I1" s="408"/>
      <c r="J1" s="408"/>
      <c r="K1" s="408"/>
      <c r="L1" s="408"/>
      <c r="M1" s="408"/>
      <c r="N1" s="408"/>
      <c r="O1" s="409"/>
    </row>
    <row r="2" spans="1:15" ht="7.9" customHeight="1">
      <c r="A2" s="159"/>
      <c r="B2" s="159"/>
      <c r="C2" s="159"/>
      <c r="D2" s="159"/>
      <c r="E2" s="159"/>
      <c r="F2" s="159"/>
      <c r="G2" s="159"/>
      <c r="H2" s="159"/>
      <c r="I2" s="159"/>
      <c r="J2" s="159"/>
      <c r="K2" s="159"/>
      <c r="L2" s="159"/>
      <c r="M2" s="159"/>
      <c r="N2" s="159"/>
      <c r="O2" s="159"/>
    </row>
    <row r="3" spans="1:15" ht="19.149999999999999" customHeight="1">
      <c r="A3" s="472" t="s">
        <v>167</v>
      </c>
      <c r="B3" s="473"/>
      <c r="C3" s="473"/>
      <c r="D3" s="473"/>
      <c r="E3" s="473"/>
      <c r="F3" s="473"/>
      <c r="G3" s="473"/>
      <c r="H3" s="473"/>
      <c r="I3" s="473"/>
      <c r="J3" s="473"/>
      <c r="K3" s="473"/>
      <c r="L3" s="473"/>
      <c r="M3" s="473"/>
      <c r="N3" s="473"/>
      <c r="O3" s="474"/>
    </row>
    <row r="4" spans="1:15" ht="19.149999999999999" customHeight="1">
      <c r="A4" s="472" t="s">
        <v>168</v>
      </c>
      <c r="B4" s="473"/>
      <c r="C4" s="473"/>
      <c r="D4" s="473"/>
      <c r="E4" s="473"/>
      <c r="F4" s="473"/>
      <c r="G4" s="473"/>
      <c r="H4" s="473"/>
      <c r="I4" s="473"/>
      <c r="J4" s="473"/>
      <c r="K4" s="473"/>
      <c r="L4" s="473"/>
      <c r="M4" s="473"/>
      <c r="N4" s="473"/>
      <c r="O4" s="474"/>
    </row>
    <row r="5" spans="1:15" ht="19.899999999999999" customHeight="1">
      <c r="A5" s="405" t="s">
        <v>91</v>
      </c>
      <c r="B5" s="405" t="s">
        <v>151</v>
      </c>
      <c r="C5" s="405" t="s">
        <v>42</v>
      </c>
      <c r="D5" s="405" t="s">
        <v>39</v>
      </c>
      <c r="E5" s="405" t="s">
        <v>40</v>
      </c>
      <c r="F5" s="405" t="s">
        <v>10</v>
      </c>
      <c r="G5" s="405" t="s">
        <v>81</v>
      </c>
      <c r="H5" s="482" t="s">
        <v>11</v>
      </c>
      <c r="I5" s="405" t="s">
        <v>152</v>
      </c>
      <c r="J5" s="423" t="s">
        <v>153</v>
      </c>
      <c r="K5" s="424"/>
      <c r="L5" s="481"/>
      <c r="M5" s="423" t="s">
        <v>154</v>
      </c>
      <c r="N5" s="424"/>
      <c r="O5" s="481"/>
    </row>
    <row r="6" spans="1:15" ht="19.899999999999999" customHeight="1">
      <c r="A6" s="406"/>
      <c r="B6" s="406"/>
      <c r="C6" s="406"/>
      <c r="D6" s="406"/>
      <c r="E6" s="406"/>
      <c r="F6" s="406"/>
      <c r="G6" s="406"/>
      <c r="H6" s="483"/>
      <c r="I6" s="406"/>
      <c r="J6" s="138" t="s">
        <v>155</v>
      </c>
      <c r="K6" s="138" t="s">
        <v>159</v>
      </c>
      <c r="L6" s="138" t="s">
        <v>156</v>
      </c>
      <c r="M6" s="138" t="s">
        <v>99</v>
      </c>
      <c r="N6" s="138" t="s">
        <v>143</v>
      </c>
      <c r="O6" s="138" t="s">
        <v>19</v>
      </c>
    </row>
    <row r="7" spans="1:15" s="140" customFormat="1" ht="15" customHeight="1">
      <c r="A7" s="349" t="s">
        <v>682</v>
      </c>
      <c r="B7" s="349" t="s">
        <v>682</v>
      </c>
      <c r="C7" s="349" t="s">
        <v>682</v>
      </c>
      <c r="D7" s="349" t="s">
        <v>683</v>
      </c>
      <c r="E7" s="349" t="s">
        <v>684</v>
      </c>
      <c r="F7" s="349" t="s">
        <v>685</v>
      </c>
      <c r="G7" s="349"/>
      <c r="H7" s="350" t="s">
        <v>595</v>
      </c>
      <c r="I7" s="349" t="s">
        <v>686</v>
      </c>
      <c r="J7" s="349">
        <v>2</v>
      </c>
      <c r="K7" s="139" t="s">
        <v>683</v>
      </c>
      <c r="L7" s="139" t="s">
        <v>683</v>
      </c>
      <c r="M7" s="351">
        <v>153500</v>
      </c>
      <c r="N7" s="352">
        <v>2771.18</v>
      </c>
      <c r="O7" s="352">
        <v>2771.18</v>
      </c>
    </row>
    <row r="8" spans="1:15">
      <c r="A8" s="475"/>
      <c r="B8" s="476"/>
      <c r="C8" s="476"/>
      <c r="D8" s="476"/>
      <c r="E8" s="476"/>
      <c r="F8" s="476"/>
      <c r="G8" s="476"/>
      <c r="H8" s="476"/>
      <c r="I8" s="476"/>
      <c r="J8" s="476"/>
      <c r="K8" s="476"/>
      <c r="L8" s="476"/>
      <c r="M8" s="476"/>
      <c r="N8" s="476"/>
      <c r="O8" s="477"/>
    </row>
    <row r="9" spans="1:15" s="353" customFormat="1" ht="27" customHeight="1">
      <c r="A9" s="464" t="s">
        <v>687</v>
      </c>
      <c r="B9" s="465"/>
      <c r="C9" s="465"/>
      <c r="D9" s="465"/>
      <c r="E9" s="465"/>
      <c r="F9" s="465"/>
      <c r="G9" s="465"/>
      <c r="H9" s="465"/>
      <c r="I9" s="465"/>
      <c r="J9" s="465"/>
      <c r="K9" s="465"/>
      <c r="L9" s="465"/>
      <c r="M9" s="465"/>
      <c r="N9" s="465"/>
      <c r="O9" s="466"/>
    </row>
    <row r="10" spans="1:15" s="353" customFormat="1" ht="33" customHeight="1">
      <c r="A10" s="464" t="s">
        <v>157</v>
      </c>
      <c r="B10" s="465"/>
      <c r="C10" s="465"/>
      <c r="D10" s="465"/>
      <c r="E10" s="465"/>
      <c r="F10" s="465"/>
      <c r="G10" s="465"/>
      <c r="H10" s="465"/>
      <c r="I10" s="465"/>
      <c r="J10" s="465"/>
      <c r="K10" s="465"/>
      <c r="L10" s="465"/>
      <c r="M10" s="465"/>
      <c r="N10" s="465"/>
      <c r="O10" s="466"/>
    </row>
    <row r="11" spans="1:15" s="353" customFormat="1" ht="33" customHeight="1">
      <c r="A11" s="467" t="s">
        <v>688</v>
      </c>
      <c r="B11" s="468"/>
      <c r="C11" s="468"/>
      <c r="D11" s="468"/>
      <c r="E11" s="468"/>
      <c r="F11" s="468"/>
      <c r="G11" s="468"/>
      <c r="H11" s="468"/>
      <c r="I11" s="468"/>
      <c r="J11" s="468"/>
      <c r="K11" s="468"/>
      <c r="L11" s="468"/>
      <c r="M11" s="468"/>
      <c r="N11" s="468"/>
      <c r="O11" s="469"/>
    </row>
    <row r="12" spans="1:15" s="353" customFormat="1" ht="66" customHeight="1">
      <c r="A12" s="467" t="s">
        <v>689</v>
      </c>
      <c r="B12" s="468"/>
      <c r="C12" s="468"/>
      <c r="D12" s="468"/>
      <c r="E12" s="468"/>
      <c r="F12" s="468"/>
      <c r="G12" s="468"/>
      <c r="H12" s="468"/>
      <c r="I12" s="468"/>
      <c r="J12" s="468"/>
      <c r="K12" s="468"/>
      <c r="L12" s="468"/>
      <c r="M12" s="468"/>
      <c r="N12" s="468"/>
      <c r="O12" s="469"/>
    </row>
    <row r="13" spans="1:15" s="353" customFormat="1" ht="39.75" customHeight="1">
      <c r="A13" s="467" t="s">
        <v>690</v>
      </c>
      <c r="B13" s="468"/>
      <c r="C13" s="468"/>
      <c r="D13" s="468"/>
      <c r="E13" s="468"/>
      <c r="F13" s="468"/>
      <c r="G13" s="468"/>
      <c r="H13" s="468"/>
      <c r="I13" s="468"/>
      <c r="J13" s="468"/>
      <c r="K13" s="468"/>
      <c r="L13" s="468"/>
      <c r="M13" s="468"/>
      <c r="N13" s="468"/>
      <c r="O13" s="469"/>
    </row>
    <row r="14" spans="1:15" s="353" customFormat="1" ht="24" customHeight="1">
      <c r="A14" s="467" t="s">
        <v>691</v>
      </c>
      <c r="B14" s="468"/>
      <c r="C14" s="468"/>
      <c r="D14" s="468"/>
      <c r="E14" s="468"/>
      <c r="F14" s="468"/>
      <c r="G14" s="468"/>
      <c r="H14" s="468"/>
      <c r="I14" s="468"/>
      <c r="J14" s="468"/>
      <c r="K14" s="468"/>
      <c r="L14" s="468"/>
      <c r="M14" s="468"/>
      <c r="N14" s="468"/>
      <c r="O14" s="469"/>
    </row>
    <row r="15" spans="1:15" s="353" customFormat="1" ht="42" customHeight="1">
      <c r="A15" s="397" t="s">
        <v>694</v>
      </c>
      <c r="B15" s="463"/>
      <c r="C15" s="463"/>
      <c r="D15" s="463"/>
      <c r="E15" s="463"/>
      <c r="F15" s="463"/>
      <c r="G15" s="463"/>
      <c r="H15" s="463"/>
      <c r="I15" s="463"/>
      <c r="J15" s="463"/>
      <c r="K15" s="463"/>
      <c r="L15" s="463"/>
      <c r="M15" s="463"/>
      <c r="N15" s="463"/>
      <c r="O15" s="398"/>
    </row>
    <row r="16" spans="1:15" s="353" customFormat="1" ht="74.25" customHeight="1">
      <c r="A16" s="397" t="s">
        <v>693</v>
      </c>
      <c r="B16" s="463"/>
      <c r="C16" s="463"/>
      <c r="D16" s="463"/>
      <c r="E16" s="463"/>
      <c r="F16" s="463"/>
      <c r="G16" s="463"/>
      <c r="H16" s="463"/>
      <c r="I16" s="463"/>
      <c r="J16" s="463"/>
      <c r="K16" s="463"/>
      <c r="L16" s="463"/>
      <c r="M16" s="463"/>
      <c r="N16" s="463"/>
      <c r="O16" s="398"/>
    </row>
    <row r="17" spans="1:15" s="353" customFormat="1" ht="27.75" customHeight="1">
      <c r="A17" s="464" t="s">
        <v>158</v>
      </c>
      <c r="B17" s="465"/>
      <c r="C17" s="465"/>
      <c r="D17" s="465"/>
      <c r="E17" s="465"/>
      <c r="F17" s="465"/>
      <c r="G17" s="465"/>
      <c r="H17" s="465"/>
      <c r="I17" s="465"/>
      <c r="J17" s="465"/>
      <c r="K17" s="465"/>
      <c r="L17" s="465"/>
      <c r="M17" s="465"/>
      <c r="N17" s="465"/>
      <c r="O17" s="466"/>
    </row>
    <row r="18" spans="1:15" s="353" customFormat="1" ht="27.75" customHeight="1">
      <c r="A18" s="354" t="s">
        <v>692</v>
      </c>
      <c r="B18" s="355"/>
      <c r="C18" s="355"/>
      <c r="D18" s="355"/>
      <c r="E18" s="355"/>
      <c r="F18" s="355"/>
      <c r="G18" s="355"/>
      <c r="H18" s="355"/>
      <c r="I18" s="355"/>
      <c r="J18" s="355"/>
      <c r="K18" s="355"/>
      <c r="L18" s="355"/>
      <c r="M18" s="355"/>
      <c r="N18" s="355"/>
      <c r="O18" s="356"/>
    </row>
    <row r="19" spans="1:15" s="353" customFormat="1">
      <c r="A19" s="357"/>
      <c r="B19" s="355"/>
      <c r="C19" s="355"/>
      <c r="D19" s="355"/>
      <c r="E19" s="355"/>
      <c r="F19" s="355"/>
      <c r="G19" s="355"/>
      <c r="H19" s="355"/>
      <c r="I19" s="355"/>
      <c r="J19" s="355"/>
      <c r="K19" s="355"/>
      <c r="L19" s="355"/>
      <c r="M19" s="355"/>
      <c r="N19" s="355"/>
      <c r="O19" s="356"/>
    </row>
    <row r="20" spans="1:15" s="359" customFormat="1" ht="15" customHeight="1">
      <c r="A20" s="358" t="s">
        <v>682</v>
      </c>
      <c r="B20" s="358" t="s">
        <v>683</v>
      </c>
      <c r="C20" s="358" t="s">
        <v>683</v>
      </c>
      <c r="D20" s="358" t="s">
        <v>683</v>
      </c>
      <c r="E20" s="358" t="s">
        <v>695</v>
      </c>
      <c r="F20" s="358" t="s">
        <v>696</v>
      </c>
      <c r="G20" s="358"/>
      <c r="H20" s="350" t="s">
        <v>598</v>
      </c>
      <c r="I20" s="358" t="s">
        <v>697</v>
      </c>
      <c r="J20" s="145" t="s">
        <v>698</v>
      </c>
      <c r="K20" s="145">
        <v>168</v>
      </c>
      <c r="L20" s="360">
        <v>2467</v>
      </c>
      <c r="M20" s="361">
        <v>50000</v>
      </c>
      <c r="N20" s="362">
        <v>0</v>
      </c>
      <c r="O20" s="362">
        <v>0</v>
      </c>
    </row>
    <row r="21" spans="1:15">
      <c r="A21" s="475"/>
      <c r="B21" s="476"/>
      <c r="C21" s="476"/>
      <c r="D21" s="476"/>
      <c r="E21" s="476"/>
      <c r="F21" s="476"/>
      <c r="G21" s="476"/>
      <c r="H21" s="476"/>
      <c r="I21" s="476"/>
      <c r="J21" s="476"/>
      <c r="K21" s="476"/>
      <c r="L21" s="476"/>
      <c r="M21" s="476"/>
      <c r="N21" s="476"/>
      <c r="O21" s="477"/>
    </row>
    <row r="22" spans="1:15" s="353" customFormat="1" ht="33" customHeight="1">
      <c r="A22" s="467" t="s">
        <v>699</v>
      </c>
      <c r="B22" s="468"/>
      <c r="C22" s="468"/>
      <c r="D22" s="468"/>
      <c r="E22" s="468"/>
      <c r="F22" s="468"/>
      <c r="G22" s="468"/>
      <c r="H22" s="468"/>
      <c r="I22" s="468"/>
      <c r="J22" s="468"/>
      <c r="K22" s="468"/>
      <c r="L22" s="468"/>
      <c r="M22" s="468"/>
      <c r="N22" s="468"/>
      <c r="O22" s="469"/>
    </row>
    <row r="23" spans="1:15" s="353" customFormat="1" ht="26.25" customHeight="1">
      <c r="A23" s="464" t="s">
        <v>157</v>
      </c>
      <c r="B23" s="465"/>
      <c r="C23" s="465"/>
      <c r="D23" s="465"/>
      <c r="E23" s="465"/>
      <c r="F23" s="465"/>
      <c r="G23" s="465"/>
      <c r="H23" s="465"/>
      <c r="I23" s="465"/>
      <c r="J23" s="465"/>
      <c r="K23" s="465"/>
      <c r="L23" s="465"/>
      <c r="M23" s="465"/>
      <c r="N23" s="465"/>
      <c r="O23" s="466"/>
    </row>
    <row r="24" spans="1:15" s="353" customFormat="1" ht="57.75" customHeight="1">
      <c r="A24" s="467" t="s">
        <v>700</v>
      </c>
      <c r="B24" s="468"/>
      <c r="C24" s="468"/>
      <c r="D24" s="468"/>
      <c r="E24" s="468"/>
      <c r="F24" s="468"/>
      <c r="G24" s="468"/>
      <c r="H24" s="468"/>
      <c r="I24" s="468"/>
      <c r="J24" s="468"/>
      <c r="K24" s="468"/>
      <c r="L24" s="468"/>
      <c r="M24" s="468"/>
      <c r="N24" s="468"/>
      <c r="O24" s="469"/>
    </row>
    <row r="25" spans="1:15" s="353" customFormat="1" ht="33" customHeight="1">
      <c r="A25" s="464" t="s">
        <v>158</v>
      </c>
      <c r="B25" s="465"/>
      <c r="C25" s="465"/>
      <c r="D25" s="465"/>
      <c r="E25" s="465"/>
      <c r="F25" s="465"/>
      <c r="G25" s="465"/>
      <c r="H25" s="465"/>
      <c r="I25" s="465"/>
      <c r="J25" s="465"/>
      <c r="K25" s="465"/>
      <c r="L25" s="465"/>
      <c r="M25" s="465"/>
      <c r="N25" s="465"/>
      <c r="O25" s="466"/>
    </row>
    <row r="26" spans="1:15" s="353" customFormat="1">
      <c r="A26" s="354" t="s">
        <v>692</v>
      </c>
      <c r="B26" s="366"/>
      <c r="C26" s="366"/>
      <c r="D26" s="366"/>
      <c r="E26" s="366"/>
      <c r="F26" s="366"/>
      <c r="G26" s="366"/>
      <c r="H26" s="366"/>
      <c r="I26" s="366"/>
      <c r="J26" s="366"/>
      <c r="K26" s="366"/>
      <c r="L26" s="366"/>
      <c r="M26" s="366"/>
      <c r="N26" s="366"/>
      <c r="O26" s="367"/>
    </row>
    <row r="27" spans="1:15">
      <c r="A27" s="141"/>
      <c r="B27" s="142"/>
      <c r="C27" s="142"/>
      <c r="D27" s="142"/>
      <c r="E27" s="142"/>
      <c r="F27" s="142"/>
      <c r="G27" s="142"/>
      <c r="H27" s="142"/>
      <c r="I27" s="142"/>
      <c r="J27" s="142"/>
      <c r="K27" s="142"/>
      <c r="L27" s="142"/>
      <c r="M27" s="142"/>
      <c r="N27" s="142"/>
      <c r="O27" s="143"/>
    </row>
    <row r="28" spans="1:15" s="140" customFormat="1" ht="15" customHeight="1">
      <c r="A28" s="358" t="s">
        <v>682</v>
      </c>
      <c r="B28" s="358" t="s">
        <v>684</v>
      </c>
      <c r="C28" s="358" t="s">
        <v>683</v>
      </c>
      <c r="D28" s="358" t="s">
        <v>684</v>
      </c>
      <c r="E28" s="358" t="s">
        <v>683</v>
      </c>
      <c r="F28" s="358" t="s">
        <v>701</v>
      </c>
      <c r="G28" s="358"/>
      <c r="H28" s="350" t="s">
        <v>604</v>
      </c>
      <c r="I28" s="358" t="s">
        <v>702</v>
      </c>
      <c r="J28" s="368">
        <v>1932</v>
      </c>
      <c r="K28" s="358">
        <v>1352</v>
      </c>
      <c r="L28" s="368">
        <v>1312</v>
      </c>
      <c r="M28" s="369">
        <v>17656244</v>
      </c>
      <c r="N28" s="369">
        <v>8475937.1799999997</v>
      </c>
      <c r="O28" s="369">
        <v>8134946.6600000001</v>
      </c>
    </row>
    <row r="29" spans="1:15">
      <c r="A29" s="475"/>
      <c r="B29" s="476"/>
      <c r="C29" s="476"/>
      <c r="D29" s="476"/>
      <c r="E29" s="476"/>
      <c r="F29" s="476"/>
      <c r="G29" s="476"/>
      <c r="H29" s="476"/>
      <c r="I29" s="476"/>
      <c r="J29" s="476"/>
      <c r="K29" s="476"/>
      <c r="L29" s="476"/>
      <c r="M29" s="476"/>
      <c r="N29" s="476"/>
      <c r="O29" s="477"/>
    </row>
    <row r="30" spans="1:15" ht="22.5" customHeight="1">
      <c r="A30" s="478" t="s">
        <v>703</v>
      </c>
      <c r="B30" s="479"/>
      <c r="C30" s="479"/>
      <c r="D30" s="479"/>
      <c r="E30" s="479"/>
      <c r="F30" s="479"/>
      <c r="G30" s="479"/>
      <c r="H30" s="479"/>
      <c r="I30" s="479"/>
      <c r="J30" s="479"/>
      <c r="K30" s="479"/>
      <c r="L30" s="479"/>
      <c r="M30" s="479"/>
      <c r="N30" s="479"/>
      <c r="O30" s="480"/>
    </row>
    <row r="31" spans="1:15">
      <c r="A31" s="363"/>
      <c r="B31" s="364"/>
      <c r="C31" s="364"/>
      <c r="D31" s="364"/>
      <c r="E31" s="364"/>
      <c r="F31" s="364"/>
      <c r="G31" s="364"/>
      <c r="H31" s="364"/>
      <c r="I31" s="364"/>
      <c r="J31" s="364"/>
      <c r="K31" s="364"/>
      <c r="L31" s="364"/>
      <c r="M31" s="364"/>
      <c r="N31" s="364"/>
      <c r="O31" s="365"/>
    </row>
    <row r="32" spans="1:15">
      <c r="A32" s="457" t="s">
        <v>157</v>
      </c>
      <c r="B32" s="458"/>
      <c r="C32" s="458"/>
      <c r="D32" s="458"/>
      <c r="E32" s="458"/>
      <c r="F32" s="458"/>
      <c r="G32" s="458"/>
      <c r="H32" s="458"/>
      <c r="I32" s="458"/>
      <c r="J32" s="458"/>
      <c r="K32" s="458"/>
      <c r="L32" s="458"/>
      <c r="M32" s="458"/>
      <c r="N32" s="458"/>
      <c r="O32" s="459"/>
    </row>
    <row r="33" spans="1:16" ht="36" customHeight="1">
      <c r="A33" s="467" t="s">
        <v>704</v>
      </c>
      <c r="B33" s="468"/>
      <c r="C33" s="468"/>
      <c r="D33" s="468"/>
      <c r="E33" s="468"/>
      <c r="F33" s="468"/>
      <c r="G33" s="468"/>
      <c r="H33" s="468"/>
      <c r="I33" s="468"/>
      <c r="J33" s="468"/>
      <c r="K33" s="468"/>
      <c r="L33" s="468"/>
      <c r="M33" s="468"/>
      <c r="N33" s="468"/>
      <c r="O33" s="469"/>
    </row>
    <row r="34" spans="1:16" s="228" customFormat="1" ht="225.75" customHeight="1">
      <c r="A34" s="397" t="s">
        <v>746</v>
      </c>
      <c r="B34" s="463"/>
      <c r="C34" s="463"/>
      <c r="D34" s="463"/>
      <c r="E34" s="463"/>
      <c r="F34" s="463"/>
      <c r="G34" s="463"/>
      <c r="H34" s="463"/>
      <c r="I34" s="463"/>
      <c r="J34" s="463"/>
      <c r="K34" s="463"/>
      <c r="L34" s="463"/>
      <c r="M34" s="463"/>
      <c r="N34" s="463"/>
      <c r="O34" s="398"/>
    </row>
    <row r="35" spans="1:16" s="228" customFormat="1" ht="170.25" customHeight="1">
      <c r="A35" s="397" t="s">
        <v>747</v>
      </c>
      <c r="B35" s="463"/>
      <c r="C35" s="463"/>
      <c r="D35" s="463"/>
      <c r="E35" s="463"/>
      <c r="F35" s="463"/>
      <c r="G35" s="463"/>
      <c r="H35" s="463"/>
      <c r="I35" s="463"/>
      <c r="J35" s="463"/>
      <c r="K35" s="463"/>
      <c r="L35" s="463"/>
      <c r="M35" s="463"/>
      <c r="N35" s="463"/>
      <c r="O35" s="398"/>
    </row>
    <row r="36" spans="1:16" s="228" customFormat="1" ht="87" customHeight="1">
      <c r="A36" s="397" t="s">
        <v>748</v>
      </c>
      <c r="B36" s="463"/>
      <c r="C36" s="463"/>
      <c r="D36" s="463"/>
      <c r="E36" s="463"/>
      <c r="F36" s="463"/>
      <c r="G36" s="463"/>
      <c r="H36" s="463"/>
      <c r="I36" s="463"/>
      <c r="J36" s="463"/>
      <c r="K36" s="463"/>
      <c r="L36" s="463"/>
      <c r="M36" s="463"/>
      <c r="N36" s="463"/>
      <c r="O36" s="398"/>
    </row>
    <row r="37" spans="1:16" s="228" customFormat="1" ht="64.5" customHeight="1">
      <c r="A37" s="397" t="s">
        <v>749</v>
      </c>
      <c r="B37" s="463"/>
      <c r="C37" s="463"/>
      <c r="D37" s="463"/>
      <c r="E37" s="463"/>
      <c r="F37" s="463"/>
      <c r="G37" s="463"/>
      <c r="H37" s="463"/>
      <c r="I37" s="463"/>
      <c r="J37" s="463"/>
      <c r="K37" s="463"/>
      <c r="L37" s="463"/>
      <c r="M37" s="463"/>
      <c r="N37" s="463"/>
      <c r="O37" s="398"/>
    </row>
    <row r="38" spans="1:16">
      <c r="A38" s="363"/>
      <c r="B38" s="364"/>
      <c r="C38" s="364"/>
      <c r="D38" s="364"/>
      <c r="E38" s="364"/>
      <c r="F38" s="364"/>
      <c r="G38" s="364"/>
      <c r="H38" s="364"/>
      <c r="I38" s="364"/>
      <c r="J38" s="364"/>
      <c r="K38" s="364"/>
      <c r="L38" s="364"/>
      <c r="M38" s="364"/>
      <c r="N38" s="364"/>
      <c r="O38" s="365"/>
    </row>
    <row r="39" spans="1:16">
      <c r="A39" s="457" t="s">
        <v>158</v>
      </c>
      <c r="B39" s="458"/>
      <c r="C39" s="458"/>
      <c r="D39" s="458"/>
      <c r="E39" s="458"/>
      <c r="F39" s="458"/>
      <c r="G39" s="458"/>
      <c r="H39" s="458"/>
      <c r="I39" s="458"/>
      <c r="J39" s="458"/>
      <c r="K39" s="458"/>
      <c r="L39" s="458"/>
      <c r="M39" s="458"/>
      <c r="N39" s="458"/>
      <c r="O39" s="459"/>
    </row>
    <row r="40" spans="1:16" ht="54" customHeight="1">
      <c r="A40" s="460" t="s">
        <v>705</v>
      </c>
      <c r="B40" s="461"/>
      <c r="C40" s="461"/>
      <c r="D40" s="461"/>
      <c r="E40" s="461"/>
      <c r="F40" s="461"/>
      <c r="G40" s="461"/>
      <c r="H40" s="461"/>
      <c r="I40" s="461"/>
      <c r="J40" s="461"/>
      <c r="K40" s="461"/>
      <c r="L40" s="461"/>
      <c r="M40" s="461"/>
      <c r="N40" s="461"/>
      <c r="O40" s="462"/>
    </row>
    <row r="41" spans="1:16" ht="12.75" customHeight="1">
      <c r="A41" s="146"/>
      <c r="B41" s="146"/>
      <c r="C41" s="146"/>
      <c r="D41" s="146"/>
      <c r="E41" s="144"/>
      <c r="F41" s="144"/>
      <c r="G41" s="144"/>
      <c r="H41" s="144"/>
      <c r="I41" s="144"/>
      <c r="J41" s="144"/>
      <c r="K41" s="144"/>
      <c r="L41" s="144"/>
      <c r="M41" s="144"/>
      <c r="N41" s="144"/>
      <c r="O41" s="144"/>
    </row>
    <row r="42" spans="1:16" ht="13.5" customHeight="1">
      <c r="A42" s="147"/>
      <c r="B42" s="147"/>
      <c r="C42" s="147"/>
      <c r="D42" s="148"/>
      <c r="E42" s="149"/>
      <c r="F42" s="91"/>
      <c r="G42" s="91"/>
      <c r="H42" s="91"/>
      <c r="I42" s="150"/>
      <c r="J42" s="150"/>
      <c r="K42" s="150"/>
      <c r="L42" s="150"/>
      <c r="M42" s="150"/>
      <c r="N42" s="150"/>
      <c r="O42" s="150"/>
      <c r="P42" s="151"/>
    </row>
    <row r="43" spans="1:16" s="18" customFormat="1" ht="14.25" customHeight="1">
      <c r="A43" s="152"/>
      <c r="B43" s="152"/>
      <c r="C43" s="152"/>
      <c r="D43" s="3"/>
      <c r="E43" s="153"/>
      <c r="F43" s="154"/>
      <c r="G43" s="154"/>
      <c r="H43" s="154"/>
      <c r="I43" s="470"/>
      <c r="J43" s="470"/>
      <c r="K43" s="470"/>
      <c r="L43" s="470"/>
      <c r="M43" s="156"/>
      <c r="N43" s="155"/>
      <c r="O43" s="155"/>
      <c r="P43" s="157"/>
    </row>
    <row r="44" spans="1:16" s="18" customFormat="1">
      <c r="A44" s="471"/>
      <c r="B44" s="471"/>
      <c r="C44" s="471"/>
      <c r="D44" s="471"/>
      <c r="E44" s="471"/>
      <c r="F44" s="471"/>
      <c r="G44" s="471"/>
      <c r="H44" s="471"/>
      <c r="I44" s="471"/>
      <c r="J44" s="471"/>
      <c r="K44" s="471"/>
      <c r="L44" s="471"/>
      <c r="M44" s="158"/>
    </row>
  </sheetData>
  <mergeCells count="42">
    <mergeCell ref="A9:O9"/>
    <mergeCell ref="A1:O1"/>
    <mergeCell ref="A4:O4"/>
    <mergeCell ref="A5:A6"/>
    <mergeCell ref="B5:B6"/>
    <mergeCell ref="C5:C6"/>
    <mergeCell ref="D5:D6"/>
    <mergeCell ref="E5:E6"/>
    <mergeCell ref="F5:F6"/>
    <mergeCell ref="G5:G6"/>
    <mergeCell ref="H5:H6"/>
    <mergeCell ref="I43:L43"/>
    <mergeCell ref="A44:H44"/>
    <mergeCell ref="I44:L44"/>
    <mergeCell ref="A3:O3"/>
    <mergeCell ref="A29:O29"/>
    <mergeCell ref="A30:O30"/>
    <mergeCell ref="A32:O32"/>
    <mergeCell ref="A34:O34"/>
    <mergeCell ref="A11:O11"/>
    <mergeCell ref="A15:O15"/>
    <mergeCell ref="A21:O21"/>
    <mergeCell ref="A22:O22"/>
    <mergeCell ref="I5:I6"/>
    <mergeCell ref="J5:L5"/>
    <mergeCell ref="M5:O5"/>
    <mergeCell ref="A8:O8"/>
    <mergeCell ref="A23:O23"/>
    <mergeCell ref="A24:O24"/>
    <mergeCell ref="A25:O25"/>
    <mergeCell ref="A33:O33"/>
    <mergeCell ref="A10:O10"/>
    <mergeCell ref="A12:O12"/>
    <mergeCell ref="A13:O13"/>
    <mergeCell ref="A14:O14"/>
    <mergeCell ref="A17:O17"/>
    <mergeCell ref="A16:O16"/>
    <mergeCell ref="A39:O39"/>
    <mergeCell ref="A40:O40"/>
    <mergeCell ref="A35:O35"/>
    <mergeCell ref="A36:O36"/>
    <mergeCell ref="A37:O37"/>
  </mergeCells>
  <printOptions horizontalCentered="1"/>
  <pageMargins left="0.39370078740157483" right="0.39370078740157483" top="1.3779527559055118" bottom="0.39370078740157483" header="0.19685039370078741" footer="0.19685039370078741"/>
  <pageSetup scale="65" orientation="landscape" r:id="rId1"/>
  <headerFooter alignWithMargins="0">
    <oddHeader>&amp;C&amp;G</oddHeader>
    <oddFooter>&amp;C&amp;G</oddFooter>
  </headerFooter>
  <ignoredErrors>
    <ignoredError sqref="A5:F7 K7:L7 A20:F20 J20 A28:F28" numberStoredAsText="1"/>
  </ignoredErrors>
  <legacyDrawingHF r:id="rId2"/>
</worksheet>
</file>

<file path=xl/worksheets/sheet12.xml><?xml version="1.0" encoding="utf-8"?>
<worksheet xmlns="http://schemas.openxmlformats.org/spreadsheetml/2006/main" xmlns:r="http://schemas.openxmlformats.org/officeDocument/2006/relationships">
  <sheetPr codeName="Hoja12"/>
  <dimension ref="A1:P30"/>
  <sheetViews>
    <sheetView showGridLines="0" zoomScale="90" zoomScaleNormal="90" workbookViewId="0">
      <selection activeCell="A26" sqref="A26"/>
    </sheetView>
  </sheetViews>
  <sheetFormatPr baseColWidth="10" defaultColWidth="11.42578125" defaultRowHeight="13.5"/>
  <cols>
    <col min="1" max="7" width="5" style="228" customWidth="1"/>
    <col min="8" max="8" width="60.7109375" style="228" customWidth="1"/>
    <col min="9" max="9" width="10.7109375" style="228" customWidth="1"/>
    <col min="10" max="10" width="12.7109375" style="228" customWidth="1"/>
    <col min="11" max="11" width="15.28515625" style="228" customWidth="1"/>
    <col min="12" max="12" width="12.7109375" style="228" customWidth="1"/>
    <col min="13" max="13" width="19.85546875" style="228" customWidth="1"/>
    <col min="14" max="14" width="17.28515625" style="228" customWidth="1"/>
    <col min="15" max="15" width="17.140625" style="228" customWidth="1"/>
    <col min="16" max="16384" width="11.42578125" style="228"/>
  </cols>
  <sheetData>
    <row r="1" spans="1:15" ht="34.9" customHeight="1">
      <c r="A1" s="407" t="s">
        <v>150</v>
      </c>
      <c r="B1" s="408"/>
      <c r="C1" s="408"/>
      <c r="D1" s="408"/>
      <c r="E1" s="408"/>
      <c r="F1" s="408"/>
      <c r="G1" s="408"/>
      <c r="H1" s="408"/>
      <c r="I1" s="408"/>
      <c r="J1" s="408"/>
      <c r="K1" s="408"/>
      <c r="L1" s="408"/>
      <c r="M1" s="408"/>
      <c r="N1" s="408"/>
      <c r="O1" s="409"/>
    </row>
    <row r="2" spans="1:15" ht="7.9" customHeight="1">
      <c r="A2" s="159"/>
      <c r="B2" s="159"/>
      <c r="C2" s="159"/>
      <c r="D2" s="159"/>
      <c r="E2" s="159"/>
      <c r="F2" s="159"/>
      <c r="G2" s="159"/>
      <c r="H2" s="159"/>
      <c r="I2" s="159"/>
      <c r="J2" s="159"/>
      <c r="K2" s="159"/>
      <c r="L2" s="159"/>
      <c r="M2" s="159"/>
      <c r="N2" s="159"/>
      <c r="O2" s="159"/>
    </row>
    <row r="3" spans="1:15" ht="19.149999999999999" customHeight="1">
      <c r="A3" s="472" t="s">
        <v>167</v>
      </c>
      <c r="B3" s="473"/>
      <c r="C3" s="473"/>
      <c r="D3" s="473"/>
      <c r="E3" s="473"/>
      <c r="F3" s="473"/>
      <c r="G3" s="473"/>
      <c r="H3" s="473"/>
      <c r="I3" s="473"/>
      <c r="J3" s="473"/>
      <c r="K3" s="473"/>
      <c r="L3" s="473"/>
      <c r="M3" s="473"/>
      <c r="N3" s="473"/>
      <c r="O3" s="474"/>
    </row>
    <row r="4" spans="1:15" ht="19.149999999999999" customHeight="1">
      <c r="A4" s="472" t="s">
        <v>168</v>
      </c>
      <c r="B4" s="473"/>
      <c r="C4" s="473"/>
      <c r="D4" s="473"/>
      <c r="E4" s="473"/>
      <c r="F4" s="473"/>
      <c r="G4" s="473"/>
      <c r="H4" s="473"/>
      <c r="I4" s="473"/>
      <c r="J4" s="473"/>
      <c r="K4" s="473"/>
      <c r="L4" s="473"/>
      <c r="M4" s="473"/>
      <c r="N4" s="473"/>
      <c r="O4" s="474"/>
    </row>
    <row r="5" spans="1:15" ht="19.899999999999999" customHeight="1">
      <c r="A5" s="405" t="s">
        <v>91</v>
      </c>
      <c r="B5" s="405" t="s">
        <v>151</v>
      </c>
      <c r="C5" s="405" t="s">
        <v>42</v>
      </c>
      <c r="D5" s="405" t="s">
        <v>39</v>
      </c>
      <c r="E5" s="405" t="s">
        <v>40</v>
      </c>
      <c r="F5" s="405" t="s">
        <v>10</v>
      </c>
      <c r="G5" s="405" t="s">
        <v>81</v>
      </c>
      <c r="H5" s="482" t="s">
        <v>11</v>
      </c>
      <c r="I5" s="405" t="s">
        <v>152</v>
      </c>
      <c r="J5" s="423" t="s">
        <v>153</v>
      </c>
      <c r="K5" s="424"/>
      <c r="L5" s="481"/>
      <c r="M5" s="423" t="s">
        <v>154</v>
      </c>
      <c r="N5" s="424"/>
      <c r="O5" s="481"/>
    </row>
    <row r="6" spans="1:15" ht="19.899999999999999" customHeight="1">
      <c r="A6" s="406"/>
      <c r="B6" s="406"/>
      <c r="C6" s="406"/>
      <c r="D6" s="406"/>
      <c r="E6" s="406"/>
      <c r="F6" s="406"/>
      <c r="G6" s="406"/>
      <c r="H6" s="483"/>
      <c r="I6" s="406"/>
      <c r="J6" s="296" t="s">
        <v>155</v>
      </c>
      <c r="K6" s="296" t="s">
        <v>159</v>
      </c>
      <c r="L6" s="296" t="s">
        <v>156</v>
      </c>
      <c r="M6" s="296" t="s">
        <v>99</v>
      </c>
      <c r="N6" s="296" t="s">
        <v>143</v>
      </c>
      <c r="O6" s="296" t="s">
        <v>19</v>
      </c>
    </row>
    <row r="7" spans="1:15" s="353" customFormat="1" ht="27" customHeight="1">
      <c r="A7" s="358" t="s">
        <v>682</v>
      </c>
      <c r="B7" s="358" t="s">
        <v>682</v>
      </c>
      <c r="C7" s="358" t="s">
        <v>683</v>
      </c>
      <c r="D7" s="358" t="s">
        <v>695</v>
      </c>
      <c r="E7" s="358" t="s">
        <v>708</v>
      </c>
      <c r="F7" s="358" t="s">
        <v>709</v>
      </c>
      <c r="G7" s="358"/>
      <c r="H7" s="350" t="s">
        <v>653</v>
      </c>
      <c r="I7" s="358" t="s">
        <v>454</v>
      </c>
      <c r="J7" s="358" t="s">
        <v>710</v>
      </c>
      <c r="K7" s="358">
        <v>81</v>
      </c>
      <c r="L7" s="358">
        <v>118</v>
      </c>
      <c r="M7" s="370">
        <v>214083</v>
      </c>
      <c r="N7" s="370">
        <v>73190.040000000008</v>
      </c>
      <c r="O7" s="370">
        <v>72770.64</v>
      </c>
    </row>
    <row r="8" spans="1:15" s="353" customFormat="1" ht="18.75" customHeight="1">
      <c r="A8" s="487" t="s">
        <v>711</v>
      </c>
      <c r="B8" s="488"/>
      <c r="C8" s="488"/>
      <c r="D8" s="488"/>
      <c r="E8" s="488"/>
      <c r="F8" s="488"/>
      <c r="G8" s="488"/>
      <c r="H8" s="488"/>
      <c r="I8" s="488"/>
      <c r="J8" s="488"/>
      <c r="K8" s="488"/>
      <c r="L8" s="488"/>
      <c r="M8" s="488"/>
      <c r="N8" s="488"/>
      <c r="O8" s="489"/>
    </row>
    <row r="9" spans="1:15" s="353" customFormat="1" ht="18.75" customHeight="1">
      <c r="A9" s="464" t="s">
        <v>157</v>
      </c>
      <c r="B9" s="465"/>
      <c r="C9" s="465"/>
      <c r="D9" s="465"/>
      <c r="E9" s="465"/>
      <c r="F9" s="465"/>
      <c r="G9" s="465"/>
      <c r="H9" s="465"/>
      <c r="I9" s="465"/>
      <c r="J9" s="465"/>
      <c r="K9" s="465"/>
      <c r="L9" s="465"/>
      <c r="M9" s="465"/>
      <c r="N9" s="465"/>
      <c r="O9" s="466"/>
    </row>
    <row r="10" spans="1:15" s="353" customFormat="1" ht="63" customHeight="1">
      <c r="A10" s="467" t="s">
        <v>721</v>
      </c>
      <c r="B10" s="468"/>
      <c r="C10" s="468"/>
      <c r="D10" s="468"/>
      <c r="E10" s="468"/>
      <c r="F10" s="468"/>
      <c r="G10" s="468"/>
      <c r="H10" s="468"/>
      <c r="I10" s="468"/>
      <c r="J10" s="468"/>
      <c r="K10" s="468"/>
      <c r="L10" s="468"/>
      <c r="M10" s="468"/>
      <c r="N10" s="468"/>
      <c r="O10" s="469"/>
    </row>
    <row r="11" spans="1:15" s="353" customFormat="1" ht="39.75" customHeight="1">
      <c r="A11" s="467" t="s">
        <v>712</v>
      </c>
      <c r="B11" s="468"/>
      <c r="C11" s="468"/>
      <c r="D11" s="468"/>
      <c r="E11" s="468"/>
      <c r="F11" s="468"/>
      <c r="G11" s="468"/>
      <c r="H11" s="468"/>
      <c r="I11" s="468"/>
      <c r="J11" s="468"/>
      <c r="K11" s="468"/>
      <c r="L11" s="468"/>
      <c r="M11" s="468"/>
      <c r="N11" s="468"/>
      <c r="O11" s="469"/>
    </row>
    <row r="12" spans="1:15" s="353" customFormat="1" ht="22.5" customHeight="1">
      <c r="A12" s="464" t="s">
        <v>158</v>
      </c>
      <c r="B12" s="465"/>
      <c r="C12" s="465"/>
      <c r="D12" s="465"/>
      <c r="E12" s="465"/>
      <c r="F12" s="465"/>
      <c r="G12" s="465"/>
      <c r="H12" s="465"/>
      <c r="I12" s="465"/>
      <c r="J12" s="465"/>
      <c r="K12" s="465"/>
      <c r="L12" s="465"/>
      <c r="M12" s="465"/>
      <c r="N12" s="465"/>
      <c r="O12" s="466"/>
    </row>
    <row r="13" spans="1:15" s="353" customFormat="1" ht="22.5" customHeight="1">
      <c r="A13" s="354" t="s">
        <v>692</v>
      </c>
      <c r="B13" s="366"/>
      <c r="C13" s="366"/>
      <c r="D13" s="366"/>
      <c r="E13" s="366"/>
      <c r="F13" s="366"/>
      <c r="G13" s="366"/>
      <c r="H13" s="366"/>
      <c r="I13" s="366"/>
      <c r="J13" s="366"/>
      <c r="K13" s="366"/>
      <c r="L13" s="366"/>
      <c r="M13" s="366"/>
      <c r="N13" s="366"/>
      <c r="O13" s="367"/>
    </row>
    <row r="14" spans="1:15" s="359" customFormat="1" ht="30.75" customHeight="1">
      <c r="A14" s="358" t="s">
        <v>682</v>
      </c>
      <c r="B14" s="358" t="s">
        <v>682</v>
      </c>
      <c r="C14" s="358" t="s">
        <v>683</v>
      </c>
      <c r="D14" s="358" t="s">
        <v>695</v>
      </c>
      <c r="E14" s="358" t="s">
        <v>708</v>
      </c>
      <c r="F14" s="358" t="s">
        <v>713</v>
      </c>
      <c r="G14" s="358"/>
      <c r="H14" s="350" t="s">
        <v>609</v>
      </c>
      <c r="I14" s="358" t="s">
        <v>454</v>
      </c>
      <c r="J14" s="358" t="s">
        <v>714</v>
      </c>
      <c r="K14" s="358">
        <v>21</v>
      </c>
      <c r="L14" s="358">
        <v>300</v>
      </c>
      <c r="M14" s="369">
        <v>165100</v>
      </c>
      <c r="N14" s="369">
        <v>33741</v>
      </c>
      <c r="O14" s="369">
        <v>33741</v>
      </c>
    </row>
    <row r="15" spans="1:15" s="353" customFormat="1" ht="24.75" customHeight="1">
      <c r="A15" s="464" t="s">
        <v>715</v>
      </c>
      <c r="B15" s="465"/>
      <c r="C15" s="465"/>
      <c r="D15" s="465"/>
      <c r="E15" s="465"/>
      <c r="F15" s="465"/>
      <c r="G15" s="465"/>
      <c r="H15" s="465"/>
      <c r="I15" s="465"/>
      <c r="J15" s="465"/>
      <c r="K15" s="465"/>
      <c r="L15" s="465"/>
      <c r="M15" s="465"/>
      <c r="N15" s="465"/>
      <c r="O15" s="466"/>
    </row>
    <row r="16" spans="1:15" s="353" customFormat="1" ht="24.75" customHeight="1">
      <c r="A16" s="464" t="s">
        <v>157</v>
      </c>
      <c r="B16" s="465"/>
      <c r="C16" s="465"/>
      <c r="D16" s="465"/>
      <c r="E16" s="465"/>
      <c r="F16" s="465"/>
      <c r="G16" s="465"/>
      <c r="H16" s="465"/>
      <c r="I16" s="465"/>
      <c r="J16" s="465"/>
      <c r="K16" s="465"/>
      <c r="L16" s="465"/>
      <c r="M16" s="465"/>
      <c r="N16" s="465"/>
      <c r="O16" s="466"/>
    </row>
    <row r="17" spans="1:16" s="353" customFormat="1" ht="51.75" customHeight="1">
      <c r="A17" s="467" t="s">
        <v>722</v>
      </c>
      <c r="B17" s="468"/>
      <c r="C17" s="468"/>
      <c r="D17" s="468"/>
      <c r="E17" s="468"/>
      <c r="F17" s="468"/>
      <c r="G17" s="468"/>
      <c r="H17" s="468"/>
      <c r="I17" s="468"/>
      <c r="J17" s="468"/>
      <c r="K17" s="468"/>
      <c r="L17" s="468"/>
      <c r="M17" s="468"/>
      <c r="N17" s="468"/>
      <c r="O17" s="469"/>
    </row>
    <row r="18" spans="1:16" s="353" customFormat="1" ht="39.75" customHeight="1">
      <c r="A18" s="467" t="s">
        <v>716</v>
      </c>
      <c r="B18" s="468"/>
      <c r="C18" s="468"/>
      <c r="D18" s="468"/>
      <c r="E18" s="468"/>
      <c r="F18" s="468"/>
      <c r="G18" s="468"/>
      <c r="H18" s="468"/>
      <c r="I18" s="468"/>
      <c r="J18" s="468"/>
      <c r="K18" s="468"/>
      <c r="L18" s="468"/>
      <c r="M18" s="468"/>
      <c r="N18" s="468"/>
      <c r="O18" s="469"/>
    </row>
    <row r="19" spans="1:16" s="353" customFormat="1">
      <c r="A19" s="464" t="s">
        <v>158</v>
      </c>
      <c r="B19" s="465"/>
      <c r="C19" s="465"/>
      <c r="D19" s="465"/>
      <c r="E19" s="465"/>
      <c r="F19" s="465"/>
      <c r="G19" s="465"/>
      <c r="H19" s="465"/>
      <c r="I19" s="465"/>
      <c r="J19" s="465"/>
      <c r="K19" s="465"/>
      <c r="L19" s="465"/>
      <c r="M19" s="465"/>
      <c r="N19" s="465"/>
      <c r="O19" s="466"/>
    </row>
    <row r="20" spans="1:16" s="359" customFormat="1" ht="15" customHeight="1">
      <c r="A20" s="354" t="s">
        <v>692</v>
      </c>
      <c r="B20" s="366"/>
      <c r="C20" s="366"/>
      <c r="D20" s="366"/>
      <c r="E20" s="366"/>
      <c r="F20" s="366"/>
      <c r="G20" s="366"/>
      <c r="H20" s="366"/>
      <c r="I20" s="366"/>
      <c r="J20" s="366"/>
      <c r="K20" s="366"/>
      <c r="L20" s="366"/>
      <c r="M20" s="366"/>
      <c r="N20" s="366"/>
      <c r="O20" s="367"/>
    </row>
    <row r="21" spans="1:16" s="353" customFormat="1" ht="33.75" customHeight="1">
      <c r="A21" s="358" t="s">
        <v>682</v>
      </c>
      <c r="B21" s="358" t="s">
        <v>682</v>
      </c>
      <c r="C21" s="358" t="s">
        <v>683</v>
      </c>
      <c r="D21" s="358" t="s">
        <v>695</v>
      </c>
      <c r="E21" s="358" t="s">
        <v>717</v>
      </c>
      <c r="F21" s="358" t="s">
        <v>718</v>
      </c>
      <c r="G21" s="358"/>
      <c r="H21" s="350" t="s">
        <v>610</v>
      </c>
      <c r="I21" s="358" t="s">
        <v>454</v>
      </c>
      <c r="J21" s="358" t="s">
        <v>719</v>
      </c>
      <c r="K21" s="358">
        <v>574</v>
      </c>
      <c r="L21" s="358">
        <v>820</v>
      </c>
      <c r="M21" s="369">
        <v>2515500</v>
      </c>
      <c r="N21" s="371">
        <v>1773273.3</v>
      </c>
      <c r="O21" s="371">
        <v>1773273.3</v>
      </c>
    </row>
    <row r="22" spans="1:16" s="353" customFormat="1" ht="33" customHeight="1">
      <c r="A22" s="464" t="s">
        <v>720</v>
      </c>
      <c r="B22" s="465"/>
      <c r="C22" s="465"/>
      <c r="D22" s="465"/>
      <c r="E22" s="465"/>
      <c r="F22" s="465"/>
      <c r="G22" s="465"/>
      <c r="H22" s="465"/>
      <c r="I22" s="465"/>
      <c r="J22" s="465"/>
      <c r="K22" s="465"/>
      <c r="L22" s="465"/>
      <c r="M22" s="465"/>
      <c r="N22" s="465"/>
      <c r="O22" s="466"/>
    </row>
    <row r="23" spans="1:16" s="353" customFormat="1" ht="29.25" customHeight="1">
      <c r="A23" s="464" t="s">
        <v>157</v>
      </c>
      <c r="B23" s="465"/>
      <c r="C23" s="465"/>
      <c r="D23" s="465"/>
      <c r="E23" s="465"/>
      <c r="F23" s="465"/>
      <c r="G23" s="465"/>
      <c r="H23" s="465"/>
      <c r="I23" s="465"/>
      <c r="J23" s="465"/>
      <c r="K23" s="465"/>
      <c r="L23" s="465"/>
      <c r="M23" s="465"/>
      <c r="N23" s="465"/>
      <c r="O23" s="466"/>
    </row>
    <row r="24" spans="1:16" s="353" customFormat="1" ht="84" customHeight="1">
      <c r="A24" s="397" t="s">
        <v>723</v>
      </c>
      <c r="B24" s="463"/>
      <c r="C24" s="463"/>
      <c r="D24" s="463"/>
      <c r="E24" s="463"/>
      <c r="F24" s="463"/>
      <c r="G24" s="463"/>
      <c r="H24" s="463"/>
      <c r="I24" s="463"/>
      <c r="J24" s="463"/>
      <c r="K24" s="463"/>
      <c r="L24" s="463"/>
      <c r="M24" s="463"/>
      <c r="N24" s="463"/>
      <c r="O24" s="398"/>
    </row>
    <row r="25" spans="1:16" s="353" customFormat="1" ht="19.5" customHeight="1">
      <c r="A25" s="464" t="s">
        <v>158</v>
      </c>
      <c r="B25" s="465"/>
      <c r="C25" s="465"/>
      <c r="D25" s="465"/>
      <c r="E25" s="465"/>
      <c r="F25" s="465"/>
      <c r="G25" s="465"/>
      <c r="H25" s="465"/>
      <c r="I25" s="465"/>
      <c r="J25" s="465"/>
      <c r="K25" s="465"/>
      <c r="L25" s="465"/>
      <c r="M25" s="465"/>
      <c r="N25" s="465"/>
      <c r="O25" s="466"/>
    </row>
    <row r="26" spans="1:16" s="353" customFormat="1" ht="19.5" customHeight="1">
      <c r="A26" s="354" t="s">
        <v>692</v>
      </c>
      <c r="B26" s="366"/>
      <c r="C26" s="366"/>
      <c r="D26" s="366"/>
      <c r="E26" s="366"/>
      <c r="F26" s="366"/>
      <c r="G26" s="366"/>
      <c r="H26" s="366"/>
      <c r="I26" s="366"/>
      <c r="J26" s="366"/>
      <c r="K26" s="366"/>
      <c r="L26" s="366"/>
      <c r="M26" s="366"/>
      <c r="N26" s="366"/>
      <c r="O26" s="367"/>
    </row>
    <row r="27" spans="1:16" s="353" customFormat="1" ht="12.75" customHeight="1">
      <c r="A27" s="484"/>
      <c r="B27" s="485"/>
      <c r="C27" s="485"/>
      <c r="D27" s="485"/>
      <c r="E27" s="485"/>
      <c r="F27" s="485"/>
      <c r="G27" s="485"/>
      <c r="H27" s="485"/>
      <c r="I27" s="485"/>
      <c r="J27" s="485"/>
      <c r="K27" s="485"/>
      <c r="L27" s="485"/>
      <c r="M27" s="485"/>
      <c r="N27" s="485"/>
      <c r="O27" s="486"/>
    </row>
    <row r="28" spans="1:16" s="353" customFormat="1" ht="13.5" customHeight="1">
      <c r="D28" s="372"/>
      <c r="E28" s="373"/>
      <c r="F28" s="374"/>
      <c r="G28" s="374"/>
      <c r="H28" s="374"/>
      <c r="I28" s="150"/>
      <c r="J28" s="150"/>
      <c r="K28" s="150"/>
      <c r="L28" s="150"/>
      <c r="M28" s="150"/>
      <c r="N28" s="150"/>
      <c r="O28" s="150"/>
      <c r="P28" s="151"/>
    </row>
    <row r="29" spans="1:16" s="18" customFormat="1" ht="14.25" customHeight="1">
      <c r="A29" s="152"/>
      <c r="B29" s="152"/>
      <c r="C29" s="152"/>
      <c r="D29" s="3"/>
      <c r="E29" s="153"/>
      <c r="F29" s="154"/>
      <c r="G29" s="154"/>
      <c r="H29" s="154"/>
      <c r="I29" s="470"/>
      <c r="J29" s="470"/>
      <c r="K29" s="470"/>
      <c r="L29" s="470"/>
      <c r="M29" s="294"/>
      <c r="N29" s="155"/>
      <c r="O29" s="155"/>
      <c r="P29" s="157"/>
    </row>
    <row r="30" spans="1:16" s="18" customFormat="1">
      <c r="A30" s="471"/>
      <c r="B30" s="471"/>
      <c r="C30" s="471"/>
      <c r="D30" s="471"/>
      <c r="E30" s="471"/>
      <c r="F30" s="471"/>
      <c r="G30" s="471"/>
      <c r="H30" s="471"/>
      <c r="I30" s="471"/>
      <c r="J30" s="471"/>
      <c r="K30" s="471"/>
      <c r="L30" s="471"/>
      <c r="M30" s="295"/>
    </row>
  </sheetData>
  <mergeCells count="32">
    <mergeCell ref="A1:O1"/>
    <mergeCell ref="A3:O3"/>
    <mergeCell ref="A4:O4"/>
    <mergeCell ref="A5:A6"/>
    <mergeCell ref="B5:B6"/>
    <mergeCell ref="C5:C6"/>
    <mergeCell ref="D5:D6"/>
    <mergeCell ref="E5:E6"/>
    <mergeCell ref="F5:F6"/>
    <mergeCell ref="G5:G6"/>
    <mergeCell ref="A8:O8"/>
    <mergeCell ref="A9:O9"/>
    <mergeCell ref="A10:O10"/>
    <mergeCell ref="A11:O11"/>
    <mergeCell ref="H5:H6"/>
    <mergeCell ref="I5:I6"/>
    <mergeCell ref="J5:L5"/>
    <mergeCell ref="M5:O5"/>
    <mergeCell ref="A17:O17"/>
    <mergeCell ref="A22:O22"/>
    <mergeCell ref="A18:O18"/>
    <mergeCell ref="A19:O19"/>
    <mergeCell ref="A12:O12"/>
    <mergeCell ref="A15:O15"/>
    <mergeCell ref="A16:O16"/>
    <mergeCell ref="A27:O27"/>
    <mergeCell ref="I29:L29"/>
    <mergeCell ref="A30:H30"/>
    <mergeCell ref="I30:L30"/>
    <mergeCell ref="A23:O23"/>
    <mergeCell ref="A24:O24"/>
    <mergeCell ref="A25:O25"/>
  </mergeCells>
  <printOptions horizontalCentered="1"/>
  <pageMargins left="0.39370078740157483" right="0.39370078740157483" top="1.3779527559055118" bottom="0.39370078740157483" header="0.19685039370078741" footer="0.19685039370078741"/>
  <pageSetup scale="65" orientation="landscape" r:id="rId1"/>
  <headerFooter alignWithMargins="0">
    <oddHeader>&amp;C&amp;G</oddHeader>
    <oddFooter>&amp;C&amp;G</oddFooter>
  </headerFooter>
  <ignoredErrors>
    <ignoredError sqref="A7:F7 J7 A14:J14 M14 P14:XFD14 A21:J21 M21" numberStoredAsText="1"/>
  </ignoredErrors>
  <legacyDrawingHF r:id="rId2"/>
</worksheet>
</file>

<file path=xl/worksheets/sheet13.xml><?xml version="1.0" encoding="utf-8"?>
<worksheet xmlns="http://schemas.openxmlformats.org/spreadsheetml/2006/main" xmlns:r="http://schemas.openxmlformats.org/officeDocument/2006/relationships">
  <sheetPr codeName="Hoja13"/>
  <dimension ref="A1:P44"/>
  <sheetViews>
    <sheetView showGridLines="0" topLeftCell="A25" zoomScale="90" zoomScaleNormal="90" workbookViewId="0">
      <selection activeCell="A29" sqref="A29:O29"/>
    </sheetView>
  </sheetViews>
  <sheetFormatPr baseColWidth="10" defaultColWidth="11.42578125" defaultRowHeight="13.5"/>
  <cols>
    <col min="1" max="7" width="5" style="353" customWidth="1"/>
    <col min="8" max="8" width="60.7109375" style="353" customWidth="1"/>
    <col min="9" max="9" width="10.7109375" style="353" customWidth="1"/>
    <col min="10" max="10" width="12.7109375" style="353" customWidth="1"/>
    <col min="11" max="11" width="15.28515625" style="353" customWidth="1"/>
    <col min="12" max="12" width="12.7109375" style="353" customWidth="1"/>
    <col min="13" max="13" width="19.85546875" style="353" customWidth="1"/>
    <col min="14" max="14" width="17.28515625" style="353" customWidth="1"/>
    <col min="15" max="15" width="17.140625" style="353" customWidth="1"/>
    <col min="16" max="16384" width="11.42578125" style="353"/>
  </cols>
  <sheetData>
    <row r="1" spans="1:15" ht="34.9" customHeight="1">
      <c r="A1" s="407" t="s">
        <v>150</v>
      </c>
      <c r="B1" s="408"/>
      <c r="C1" s="408"/>
      <c r="D1" s="408"/>
      <c r="E1" s="408"/>
      <c r="F1" s="408"/>
      <c r="G1" s="408"/>
      <c r="H1" s="408"/>
      <c r="I1" s="408"/>
      <c r="J1" s="408"/>
      <c r="K1" s="408"/>
      <c r="L1" s="408"/>
      <c r="M1" s="408"/>
      <c r="N1" s="408"/>
      <c r="O1" s="409"/>
    </row>
    <row r="2" spans="1:15" ht="7.9" customHeight="1">
      <c r="A2" s="159"/>
      <c r="B2" s="159"/>
      <c r="C2" s="159"/>
      <c r="D2" s="159"/>
      <c r="E2" s="159"/>
      <c r="F2" s="159"/>
      <c r="G2" s="159"/>
      <c r="H2" s="159"/>
      <c r="I2" s="159"/>
      <c r="J2" s="159"/>
      <c r="K2" s="159"/>
      <c r="L2" s="159"/>
      <c r="M2" s="159"/>
      <c r="N2" s="159"/>
      <c r="O2" s="159"/>
    </row>
    <row r="3" spans="1:15" ht="19.149999999999999" customHeight="1">
      <c r="A3" s="472" t="s">
        <v>167</v>
      </c>
      <c r="B3" s="473"/>
      <c r="C3" s="473"/>
      <c r="D3" s="473"/>
      <c r="E3" s="473"/>
      <c r="F3" s="473"/>
      <c r="G3" s="473"/>
      <c r="H3" s="473"/>
      <c r="I3" s="473"/>
      <c r="J3" s="473"/>
      <c r="K3" s="473"/>
      <c r="L3" s="473"/>
      <c r="M3" s="473"/>
      <c r="N3" s="473"/>
      <c r="O3" s="474"/>
    </row>
    <row r="4" spans="1:15" ht="19.149999999999999" customHeight="1">
      <c r="A4" s="472" t="s">
        <v>168</v>
      </c>
      <c r="B4" s="473"/>
      <c r="C4" s="473"/>
      <c r="D4" s="473"/>
      <c r="E4" s="473"/>
      <c r="F4" s="473"/>
      <c r="G4" s="473"/>
      <c r="H4" s="473"/>
      <c r="I4" s="473"/>
      <c r="J4" s="473"/>
      <c r="K4" s="473"/>
      <c r="L4" s="473"/>
      <c r="M4" s="473"/>
      <c r="N4" s="473"/>
      <c r="O4" s="474"/>
    </row>
    <row r="5" spans="1:15" ht="19.899999999999999" customHeight="1">
      <c r="A5" s="405" t="s">
        <v>91</v>
      </c>
      <c r="B5" s="405" t="s">
        <v>151</v>
      </c>
      <c r="C5" s="405" t="s">
        <v>42</v>
      </c>
      <c r="D5" s="405" t="s">
        <v>39</v>
      </c>
      <c r="E5" s="405" t="s">
        <v>40</v>
      </c>
      <c r="F5" s="405" t="s">
        <v>10</v>
      </c>
      <c r="G5" s="405" t="s">
        <v>81</v>
      </c>
      <c r="H5" s="482" t="s">
        <v>11</v>
      </c>
      <c r="I5" s="405" t="s">
        <v>152</v>
      </c>
      <c r="J5" s="423" t="s">
        <v>153</v>
      </c>
      <c r="K5" s="424"/>
      <c r="L5" s="481"/>
      <c r="M5" s="423" t="s">
        <v>154</v>
      </c>
      <c r="N5" s="424"/>
      <c r="O5" s="481"/>
    </row>
    <row r="6" spans="1:15" ht="19.899999999999999" customHeight="1">
      <c r="A6" s="406"/>
      <c r="B6" s="406"/>
      <c r="C6" s="406"/>
      <c r="D6" s="406"/>
      <c r="E6" s="406"/>
      <c r="F6" s="406"/>
      <c r="G6" s="406"/>
      <c r="H6" s="483"/>
      <c r="I6" s="406"/>
      <c r="J6" s="296" t="s">
        <v>155</v>
      </c>
      <c r="K6" s="296" t="s">
        <v>159</v>
      </c>
      <c r="L6" s="296" t="s">
        <v>156</v>
      </c>
      <c r="M6" s="296" t="s">
        <v>99</v>
      </c>
      <c r="N6" s="296" t="s">
        <v>143</v>
      </c>
      <c r="O6" s="296" t="s">
        <v>19</v>
      </c>
    </row>
    <row r="7" spans="1:15" ht="27" customHeight="1">
      <c r="A7" s="358" t="s">
        <v>682</v>
      </c>
      <c r="B7" s="358" t="s">
        <v>682</v>
      </c>
      <c r="C7" s="358" t="s">
        <v>683</v>
      </c>
      <c r="D7" s="358" t="s">
        <v>695</v>
      </c>
      <c r="E7" s="358" t="s">
        <v>717</v>
      </c>
      <c r="F7" s="358" t="s">
        <v>724</v>
      </c>
      <c r="G7" s="358"/>
      <c r="H7" s="350" t="s">
        <v>611</v>
      </c>
      <c r="I7" s="358" t="s">
        <v>454</v>
      </c>
      <c r="J7" s="358" t="s">
        <v>725</v>
      </c>
      <c r="K7" s="358">
        <v>538</v>
      </c>
      <c r="L7" s="375">
        <v>15170</v>
      </c>
      <c r="M7" s="376">
        <v>67983668</v>
      </c>
      <c r="N7" s="376">
        <v>35964433.169999994</v>
      </c>
      <c r="O7" s="376">
        <v>32097246.389999993</v>
      </c>
    </row>
    <row r="8" spans="1:15" ht="18.75" customHeight="1">
      <c r="A8" s="490"/>
      <c r="B8" s="491"/>
      <c r="C8" s="491"/>
      <c r="D8" s="491"/>
      <c r="E8" s="491"/>
      <c r="F8" s="491"/>
      <c r="G8" s="491"/>
      <c r="H8" s="491"/>
      <c r="I8" s="491"/>
      <c r="J8" s="491"/>
      <c r="K8" s="491"/>
      <c r="L8" s="491"/>
      <c r="M8" s="491"/>
      <c r="N8" s="491"/>
      <c r="O8" s="492"/>
    </row>
    <row r="9" spans="1:15" ht="18.75" customHeight="1">
      <c r="A9" s="487" t="s">
        <v>726</v>
      </c>
      <c r="B9" s="488"/>
      <c r="C9" s="488"/>
      <c r="D9" s="488"/>
      <c r="E9" s="488"/>
      <c r="F9" s="488"/>
      <c r="G9" s="488"/>
      <c r="H9" s="488"/>
      <c r="I9" s="488"/>
      <c r="J9" s="488"/>
      <c r="K9" s="488"/>
      <c r="L9" s="488"/>
      <c r="M9" s="488"/>
      <c r="N9" s="488"/>
      <c r="O9" s="489"/>
    </row>
    <row r="10" spans="1:15" ht="39.75" customHeight="1">
      <c r="A10" s="464" t="s">
        <v>157</v>
      </c>
      <c r="B10" s="465"/>
      <c r="C10" s="465"/>
      <c r="D10" s="465"/>
      <c r="E10" s="465"/>
      <c r="F10" s="465"/>
      <c r="G10" s="465"/>
      <c r="H10" s="465"/>
      <c r="I10" s="465"/>
      <c r="J10" s="465"/>
      <c r="K10" s="465"/>
      <c r="L10" s="465"/>
      <c r="M10" s="465"/>
      <c r="N10" s="465"/>
      <c r="O10" s="466"/>
    </row>
    <row r="11" spans="1:15" ht="42" customHeight="1">
      <c r="A11" s="467" t="s">
        <v>738</v>
      </c>
      <c r="B11" s="468"/>
      <c r="C11" s="468"/>
      <c r="D11" s="468"/>
      <c r="E11" s="468"/>
      <c r="F11" s="468"/>
      <c r="G11" s="468"/>
      <c r="H11" s="468"/>
      <c r="I11" s="468"/>
      <c r="J11" s="468"/>
      <c r="K11" s="468"/>
      <c r="L11" s="468"/>
      <c r="M11" s="468"/>
      <c r="N11" s="468"/>
      <c r="O11" s="469"/>
    </row>
    <row r="12" spans="1:15" ht="42" customHeight="1">
      <c r="A12" s="467" t="s">
        <v>739</v>
      </c>
      <c r="B12" s="468"/>
      <c r="C12" s="468"/>
      <c r="D12" s="468"/>
      <c r="E12" s="468"/>
      <c r="F12" s="468"/>
      <c r="G12" s="468"/>
      <c r="H12" s="468"/>
      <c r="I12" s="468"/>
      <c r="J12" s="468"/>
      <c r="K12" s="468"/>
      <c r="L12" s="468"/>
      <c r="M12" s="468"/>
      <c r="N12" s="468"/>
      <c r="O12" s="469"/>
    </row>
    <row r="13" spans="1:15" s="359" customFormat="1" ht="42" customHeight="1">
      <c r="A13" s="467" t="s">
        <v>740</v>
      </c>
      <c r="B13" s="468"/>
      <c r="C13" s="468"/>
      <c r="D13" s="468"/>
      <c r="E13" s="468"/>
      <c r="F13" s="468"/>
      <c r="G13" s="468"/>
      <c r="H13" s="468"/>
      <c r="I13" s="468"/>
      <c r="J13" s="468"/>
      <c r="K13" s="468"/>
      <c r="L13" s="468"/>
      <c r="M13" s="468"/>
      <c r="N13" s="468"/>
      <c r="O13" s="469"/>
    </row>
    <row r="14" spans="1:15" ht="63.75" customHeight="1">
      <c r="A14" s="467" t="s">
        <v>743</v>
      </c>
      <c r="B14" s="468"/>
      <c r="C14" s="468"/>
      <c r="D14" s="468"/>
      <c r="E14" s="468"/>
      <c r="F14" s="468"/>
      <c r="G14" s="468"/>
      <c r="H14" s="468"/>
      <c r="I14" s="468"/>
      <c r="J14" s="468"/>
      <c r="K14" s="468"/>
      <c r="L14" s="468"/>
      <c r="M14" s="468"/>
      <c r="N14" s="468"/>
      <c r="O14" s="469"/>
    </row>
    <row r="15" spans="1:15" ht="82.5" customHeight="1">
      <c r="A15" s="467" t="s">
        <v>741</v>
      </c>
      <c r="B15" s="468"/>
      <c r="C15" s="468"/>
      <c r="D15" s="468"/>
      <c r="E15" s="468"/>
      <c r="F15" s="468"/>
      <c r="G15" s="468"/>
      <c r="H15" s="468"/>
      <c r="I15" s="468"/>
      <c r="J15" s="468"/>
      <c r="K15" s="468"/>
      <c r="L15" s="468"/>
      <c r="M15" s="468"/>
      <c r="N15" s="468"/>
      <c r="O15" s="469"/>
    </row>
    <row r="16" spans="1:15" ht="53.25" customHeight="1">
      <c r="A16" s="467" t="s">
        <v>742</v>
      </c>
      <c r="B16" s="468"/>
      <c r="C16" s="468"/>
      <c r="D16" s="468"/>
      <c r="E16" s="468"/>
      <c r="F16" s="468"/>
      <c r="G16" s="468"/>
      <c r="H16" s="468"/>
      <c r="I16" s="468"/>
      <c r="J16" s="468"/>
      <c r="K16" s="468"/>
      <c r="L16" s="468"/>
      <c r="M16" s="468"/>
      <c r="N16" s="468"/>
      <c r="O16" s="469"/>
    </row>
    <row r="17" spans="1:15" ht="142.5" customHeight="1">
      <c r="A17" s="467" t="s">
        <v>744</v>
      </c>
      <c r="B17" s="468"/>
      <c r="C17" s="468"/>
      <c r="D17" s="468"/>
      <c r="E17" s="468"/>
      <c r="F17" s="468"/>
      <c r="G17" s="468"/>
      <c r="H17" s="468"/>
      <c r="I17" s="468"/>
      <c r="J17" s="468"/>
      <c r="K17" s="468"/>
      <c r="L17" s="468"/>
      <c r="M17" s="468"/>
      <c r="N17" s="468"/>
      <c r="O17" s="469"/>
    </row>
    <row r="18" spans="1:15" ht="70.5" customHeight="1">
      <c r="A18" s="467" t="s">
        <v>745</v>
      </c>
      <c r="B18" s="468"/>
      <c r="C18" s="468"/>
      <c r="D18" s="468"/>
      <c r="E18" s="468"/>
      <c r="F18" s="468"/>
      <c r="G18" s="468"/>
      <c r="H18" s="468"/>
      <c r="I18" s="468"/>
      <c r="J18" s="468"/>
      <c r="K18" s="468"/>
      <c r="L18" s="468"/>
      <c r="M18" s="468"/>
      <c r="N18" s="468"/>
      <c r="O18" s="469"/>
    </row>
    <row r="19" spans="1:15" ht="49.5" customHeight="1">
      <c r="A19" s="467" t="s">
        <v>759</v>
      </c>
      <c r="B19" s="468"/>
      <c r="C19" s="468"/>
      <c r="D19" s="468"/>
      <c r="E19" s="468"/>
      <c r="F19" s="468"/>
      <c r="G19" s="468"/>
      <c r="H19" s="468"/>
      <c r="I19" s="468"/>
      <c r="J19" s="468"/>
      <c r="K19" s="468"/>
      <c r="L19" s="468"/>
      <c r="M19" s="468"/>
      <c r="N19" s="468"/>
      <c r="O19" s="469"/>
    </row>
    <row r="20" spans="1:15" ht="24.75" customHeight="1">
      <c r="A20" s="464" t="s">
        <v>158</v>
      </c>
      <c r="B20" s="465"/>
      <c r="C20" s="465"/>
      <c r="D20" s="465"/>
      <c r="E20" s="465"/>
      <c r="F20" s="465"/>
      <c r="G20" s="465"/>
      <c r="H20" s="465"/>
      <c r="I20" s="465"/>
      <c r="J20" s="465"/>
      <c r="K20" s="465"/>
      <c r="L20" s="465"/>
      <c r="M20" s="465"/>
      <c r="N20" s="465"/>
      <c r="O20" s="466"/>
    </row>
    <row r="21" spans="1:15">
      <c r="A21" s="354" t="s">
        <v>692</v>
      </c>
      <c r="B21" s="378"/>
      <c r="C21" s="378"/>
      <c r="D21" s="378"/>
      <c r="E21" s="378"/>
      <c r="F21" s="378"/>
      <c r="G21" s="378"/>
      <c r="H21" s="378"/>
      <c r="I21" s="378"/>
      <c r="J21" s="378"/>
      <c r="K21" s="378"/>
      <c r="L21" s="378"/>
      <c r="M21" s="378"/>
      <c r="N21" s="378"/>
      <c r="O21" s="379"/>
    </row>
    <row r="22" spans="1:15" s="359" customFormat="1" ht="24.75" customHeight="1">
      <c r="A22" s="358" t="s">
        <v>682</v>
      </c>
      <c r="B22" s="358" t="s">
        <v>683</v>
      </c>
      <c r="C22" s="358" t="s">
        <v>683</v>
      </c>
      <c r="D22" s="358" t="s">
        <v>684</v>
      </c>
      <c r="E22" s="358" t="s">
        <v>682</v>
      </c>
      <c r="F22" s="358" t="s">
        <v>750</v>
      </c>
      <c r="G22" s="358"/>
      <c r="H22" s="350" t="s">
        <v>601</v>
      </c>
      <c r="I22" s="358" t="s">
        <v>751</v>
      </c>
      <c r="J22" s="358" t="s">
        <v>752</v>
      </c>
      <c r="K22" s="358">
        <v>622</v>
      </c>
      <c r="L22" s="358">
        <v>481</v>
      </c>
      <c r="M22" s="380">
        <v>4504779</v>
      </c>
      <c r="N22" s="380">
        <v>646132.03</v>
      </c>
      <c r="O22" s="380">
        <v>531218.99</v>
      </c>
    </row>
    <row r="23" spans="1:15" ht="13.5" customHeight="1">
      <c r="A23" s="475"/>
      <c r="B23" s="476"/>
      <c r="C23" s="476"/>
      <c r="D23" s="476"/>
      <c r="E23" s="476"/>
      <c r="F23" s="476"/>
      <c r="G23" s="476"/>
      <c r="H23" s="476"/>
      <c r="I23" s="476"/>
      <c r="J23" s="476"/>
      <c r="K23" s="476"/>
      <c r="L23" s="476"/>
      <c r="M23" s="476"/>
      <c r="N23" s="476"/>
      <c r="O23" s="477"/>
    </row>
    <row r="24" spans="1:15" ht="19.5" customHeight="1">
      <c r="A24" s="464" t="s">
        <v>753</v>
      </c>
      <c r="B24" s="465"/>
      <c r="C24" s="465"/>
      <c r="D24" s="465"/>
      <c r="E24" s="465"/>
      <c r="F24" s="465"/>
      <c r="G24" s="465"/>
      <c r="H24" s="465"/>
      <c r="I24" s="465"/>
      <c r="J24" s="465"/>
      <c r="K24" s="465"/>
      <c r="L24" s="465"/>
      <c r="M24" s="465"/>
      <c r="N24" s="465"/>
      <c r="O24" s="466"/>
    </row>
    <row r="25" spans="1:15" ht="24.75" customHeight="1">
      <c r="A25" s="464" t="s">
        <v>157</v>
      </c>
      <c r="B25" s="465"/>
      <c r="C25" s="465"/>
      <c r="D25" s="465"/>
      <c r="E25" s="465"/>
      <c r="F25" s="465"/>
      <c r="G25" s="465"/>
      <c r="H25" s="465"/>
      <c r="I25" s="465"/>
      <c r="J25" s="465"/>
      <c r="K25" s="465"/>
      <c r="L25" s="465"/>
      <c r="M25" s="465"/>
      <c r="N25" s="465"/>
      <c r="O25" s="466"/>
    </row>
    <row r="26" spans="1:15" ht="72" customHeight="1">
      <c r="A26" s="467" t="s">
        <v>754</v>
      </c>
      <c r="B26" s="468"/>
      <c r="C26" s="468"/>
      <c r="D26" s="468"/>
      <c r="E26" s="468"/>
      <c r="F26" s="468"/>
      <c r="G26" s="468"/>
      <c r="H26" s="468"/>
      <c r="I26" s="468"/>
      <c r="J26" s="468"/>
      <c r="K26" s="468"/>
      <c r="L26" s="468"/>
      <c r="M26" s="468"/>
      <c r="N26" s="468"/>
      <c r="O26" s="469"/>
    </row>
    <row r="27" spans="1:15" ht="48.75" customHeight="1">
      <c r="A27" s="397" t="s">
        <v>755</v>
      </c>
      <c r="B27" s="463"/>
      <c r="C27" s="463"/>
      <c r="D27" s="463"/>
      <c r="E27" s="463"/>
      <c r="F27" s="463"/>
      <c r="G27" s="463"/>
      <c r="H27" s="463"/>
      <c r="I27" s="463"/>
      <c r="J27" s="463"/>
      <c r="K27" s="463"/>
      <c r="L27" s="463"/>
      <c r="M27" s="463"/>
      <c r="N27" s="463"/>
      <c r="O27" s="398"/>
    </row>
    <row r="28" spans="1:15" ht="65.25" customHeight="1">
      <c r="A28" s="467" t="s">
        <v>756</v>
      </c>
      <c r="B28" s="468"/>
      <c r="C28" s="468"/>
      <c r="D28" s="468"/>
      <c r="E28" s="468"/>
      <c r="F28" s="468"/>
      <c r="G28" s="468"/>
      <c r="H28" s="468"/>
      <c r="I28" s="468"/>
      <c r="J28" s="468"/>
      <c r="K28" s="468"/>
      <c r="L28" s="468"/>
      <c r="M28" s="468"/>
      <c r="N28" s="468"/>
      <c r="O28" s="469"/>
    </row>
    <row r="29" spans="1:15" ht="101.25" customHeight="1">
      <c r="A29" s="467" t="s">
        <v>757</v>
      </c>
      <c r="B29" s="468"/>
      <c r="C29" s="468"/>
      <c r="D29" s="468"/>
      <c r="E29" s="468"/>
      <c r="F29" s="468"/>
      <c r="G29" s="468"/>
      <c r="H29" s="468"/>
      <c r="I29" s="468"/>
      <c r="J29" s="468"/>
      <c r="K29" s="468"/>
      <c r="L29" s="468"/>
      <c r="M29" s="468"/>
      <c r="N29" s="468"/>
      <c r="O29" s="469"/>
    </row>
    <row r="30" spans="1:15" ht="117" customHeight="1">
      <c r="A30" s="467" t="s">
        <v>706</v>
      </c>
      <c r="B30" s="468"/>
      <c r="C30" s="468"/>
      <c r="D30" s="468"/>
      <c r="E30" s="468"/>
      <c r="F30" s="468"/>
      <c r="G30" s="468"/>
      <c r="H30" s="468"/>
      <c r="I30" s="468"/>
      <c r="J30" s="468"/>
      <c r="K30" s="468"/>
      <c r="L30" s="468"/>
      <c r="M30" s="468"/>
      <c r="N30" s="468"/>
      <c r="O30" s="469"/>
    </row>
    <row r="31" spans="1:15" ht="53.25" customHeight="1">
      <c r="A31" s="467" t="s">
        <v>758</v>
      </c>
      <c r="B31" s="468"/>
      <c r="C31" s="468"/>
      <c r="D31" s="468"/>
      <c r="E31" s="468"/>
      <c r="F31" s="468"/>
      <c r="G31" s="468"/>
      <c r="H31" s="468"/>
      <c r="I31" s="468"/>
      <c r="J31" s="468"/>
      <c r="K31" s="468"/>
      <c r="L31" s="468"/>
      <c r="M31" s="468"/>
      <c r="N31" s="468"/>
      <c r="O31" s="469"/>
    </row>
    <row r="32" spans="1:15" ht="35.25" customHeight="1">
      <c r="A32" s="467" t="s">
        <v>707</v>
      </c>
      <c r="B32" s="468"/>
      <c r="C32" s="468"/>
      <c r="D32" s="468"/>
      <c r="E32" s="468"/>
      <c r="F32" s="468"/>
      <c r="G32" s="468"/>
      <c r="H32" s="468"/>
      <c r="I32" s="468"/>
      <c r="J32" s="468"/>
      <c r="K32" s="468"/>
      <c r="L32" s="468"/>
      <c r="M32" s="468"/>
      <c r="N32" s="468"/>
      <c r="O32" s="469"/>
    </row>
    <row r="33" spans="1:16" ht="9" customHeight="1">
      <c r="A33" s="467"/>
      <c r="B33" s="468"/>
      <c r="C33" s="468"/>
      <c r="D33" s="468"/>
      <c r="E33" s="468"/>
      <c r="F33" s="468"/>
      <c r="G33" s="468"/>
      <c r="H33" s="468"/>
      <c r="I33" s="468"/>
      <c r="J33" s="468"/>
      <c r="K33" s="468"/>
      <c r="L33" s="468"/>
      <c r="M33" s="468"/>
      <c r="N33" s="468"/>
      <c r="O33" s="469"/>
    </row>
    <row r="34" spans="1:16" ht="18" customHeight="1">
      <c r="A34" s="464" t="s">
        <v>158</v>
      </c>
      <c r="B34" s="465"/>
      <c r="C34" s="465"/>
      <c r="D34" s="465"/>
      <c r="E34" s="465"/>
      <c r="F34" s="465"/>
      <c r="G34" s="465"/>
      <c r="H34" s="465"/>
      <c r="I34" s="465"/>
      <c r="J34" s="465"/>
      <c r="K34" s="465"/>
      <c r="L34" s="465"/>
      <c r="M34" s="465"/>
      <c r="N34" s="465"/>
      <c r="O34" s="466"/>
    </row>
    <row r="35" spans="1:16" ht="26.25" customHeight="1">
      <c r="A35" s="464" t="s">
        <v>692</v>
      </c>
      <c r="B35" s="465"/>
      <c r="C35" s="465"/>
      <c r="D35" s="465"/>
      <c r="E35" s="465"/>
      <c r="F35" s="465"/>
      <c r="G35" s="465"/>
      <c r="H35" s="465"/>
      <c r="I35" s="465"/>
      <c r="J35" s="465"/>
      <c r="K35" s="465"/>
      <c r="L35" s="465"/>
      <c r="M35" s="465"/>
      <c r="N35" s="465"/>
      <c r="O35" s="466"/>
      <c r="P35" s="151"/>
    </row>
    <row r="36" spans="1:16" ht="13.5" customHeight="1">
      <c r="A36" s="389"/>
      <c r="B36" s="390"/>
      <c r="C36" s="390"/>
      <c r="D36" s="390"/>
      <c r="E36" s="390"/>
      <c r="F36" s="390"/>
      <c r="G36" s="390"/>
      <c r="H36" s="390"/>
      <c r="I36" s="390"/>
      <c r="J36" s="390"/>
      <c r="K36" s="390"/>
      <c r="L36" s="390"/>
      <c r="M36" s="390"/>
      <c r="N36" s="390"/>
      <c r="O36" s="391"/>
    </row>
    <row r="37" spans="1:16" ht="37.5" customHeight="1"/>
    <row r="39" spans="1:16" ht="30" customHeight="1"/>
    <row r="40" spans="1:16" ht="28.5" customHeight="1"/>
    <row r="41" spans="1:16" ht="110.25" customHeight="1"/>
    <row r="42" spans="1:16" ht="74.25" customHeight="1"/>
    <row r="43" spans="1:16" ht="31.5" customHeight="1"/>
    <row r="44" spans="1:16" ht="31.5" customHeight="1"/>
  </sheetData>
  <mergeCells count="40">
    <mergeCell ref="A9:O9"/>
    <mergeCell ref="A1:O1"/>
    <mergeCell ref="A3:O3"/>
    <mergeCell ref="A4:O4"/>
    <mergeCell ref="A5:A6"/>
    <mergeCell ref="B5:B6"/>
    <mergeCell ref="C5:C6"/>
    <mergeCell ref="D5:D6"/>
    <mergeCell ref="E5:E6"/>
    <mergeCell ref="F5:F6"/>
    <mergeCell ref="G5:G6"/>
    <mergeCell ref="H5:H6"/>
    <mergeCell ref="I5:I6"/>
    <mergeCell ref="J5:L5"/>
    <mergeCell ref="M5:O5"/>
    <mergeCell ref="A8:O8"/>
    <mergeCell ref="A10:O10"/>
    <mergeCell ref="A11:O11"/>
    <mergeCell ref="A14:O14"/>
    <mergeCell ref="A20:O20"/>
    <mergeCell ref="A17:O17"/>
    <mergeCell ref="A16:O16"/>
    <mergeCell ref="A18:O18"/>
    <mergeCell ref="A12:O12"/>
    <mergeCell ref="A13:O13"/>
    <mergeCell ref="A23:O23"/>
    <mergeCell ref="A35:O35"/>
    <mergeCell ref="A15:O15"/>
    <mergeCell ref="A19:O19"/>
    <mergeCell ref="A24:O24"/>
    <mergeCell ref="A34:O34"/>
    <mergeCell ref="A29:O29"/>
    <mergeCell ref="A33:O33"/>
    <mergeCell ref="A25:O25"/>
    <mergeCell ref="A26:O26"/>
    <mergeCell ref="A27:O27"/>
    <mergeCell ref="A28:O28"/>
    <mergeCell ref="A30:O30"/>
    <mergeCell ref="A31:O31"/>
    <mergeCell ref="A32:O32"/>
  </mergeCells>
  <printOptions horizontalCentered="1"/>
  <pageMargins left="0.39370078740157483" right="0.39370078740157483" top="1.3779527559055118" bottom="0.39370078740157483" header="0.19685039370078741" footer="0.19685039370078741"/>
  <pageSetup scale="65" orientation="landscape" r:id="rId1"/>
  <headerFooter alignWithMargins="0">
    <oddHeader>&amp;C&amp;G</oddHeader>
    <oddFooter>&amp;C&amp;G</oddFooter>
  </headerFooter>
  <ignoredErrors>
    <ignoredError sqref="A7:J7 M7 A22:G22 J22" numberStoredAsText="1"/>
  </ignoredErrors>
  <legacyDrawingHF r:id="rId2"/>
</worksheet>
</file>

<file path=xl/worksheets/sheet14.xml><?xml version="1.0" encoding="utf-8"?>
<worksheet xmlns="http://schemas.openxmlformats.org/spreadsheetml/2006/main" xmlns:r="http://schemas.openxmlformats.org/officeDocument/2006/relationships">
  <sheetPr codeName="Hoja14"/>
  <dimension ref="A1:P36"/>
  <sheetViews>
    <sheetView showGridLines="0" topLeftCell="A5" zoomScale="90" zoomScaleNormal="90" workbookViewId="0">
      <selection activeCell="L42" sqref="L42"/>
    </sheetView>
  </sheetViews>
  <sheetFormatPr baseColWidth="10" defaultColWidth="11.42578125" defaultRowHeight="13.5"/>
  <cols>
    <col min="1" max="7" width="5" style="353" customWidth="1"/>
    <col min="8" max="8" width="60.7109375" style="353" customWidth="1"/>
    <col min="9" max="9" width="10.7109375" style="353" customWidth="1"/>
    <col min="10" max="10" width="12.7109375" style="353" customWidth="1"/>
    <col min="11" max="11" width="15.28515625" style="353" customWidth="1"/>
    <col min="12" max="12" width="12.7109375" style="353" customWidth="1"/>
    <col min="13" max="13" width="19.85546875" style="353" customWidth="1"/>
    <col min="14" max="14" width="17.28515625" style="353" customWidth="1"/>
    <col min="15" max="15" width="17.140625" style="353" customWidth="1"/>
    <col min="16" max="16384" width="11.42578125" style="353"/>
  </cols>
  <sheetData>
    <row r="1" spans="1:15" ht="34.9" customHeight="1">
      <c r="A1" s="407" t="s">
        <v>150</v>
      </c>
      <c r="B1" s="408"/>
      <c r="C1" s="408"/>
      <c r="D1" s="408"/>
      <c r="E1" s="408"/>
      <c r="F1" s="408"/>
      <c r="G1" s="408"/>
      <c r="H1" s="408"/>
      <c r="I1" s="408"/>
      <c r="J1" s="408"/>
      <c r="K1" s="408"/>
      <c r="L1" s="408"/>
      <c r="M1" s="408"/>
      <c r="N1" s="408"/>
      <c r="O1" s="409"/>
    </row>
    <row r="2" spans="1:15" ht="7.9" customHeight="1">
      <c r="A2" s="159"/>
      <c r="B2" s="159"/>
      <c r="C2" s="159"/>
      <c r="D2" s="159"/>
      <c r="E2" s="159"/>
      <c r="F2" s="159"/>
      <c r="G2" s="159"/>
      <c r="H2" s="159"/>
      <c r="I2" s="159"/>
      <c r="J2" s="159"/>
      <c r="K2" s="159"/>
      <c r="L2" s="159"/>
      <c r="M2" s="159"/>
      <c r="N2" s="159"/>
      <c r="O2" s="159"/>
    </row>
    <row r="3" spans="1:15" ht="19.149999999999999" customHeight="1">
      <c r="A3" s="472" t="s">
        <v>167</v>
      </c>
      <c r="B3" s="473"/>
      <c r="C3" s="473"/>
      <c r="D3" s="473"/>
      <c r="E3" s="473"/>
      <c r="F3" s="473"/>
      <c r="G3" s="473"/>
      <c r="H3" s="473"/>
      <c r="I3" s="473"/>
      <c r="J3" s="473"/>
      <c r="K3" s="473"/>
      <c r="L3" s="473"/>
      <c r="M3" s="473"/>
      <c r="N3" s="473"/>
      <c r="O3" s="474"/>
    </row>
    <row r="4" spans="1:15" ht="19.149999999999999" customHeight="1">
      <c r="A4" s="472" t="s">
        <v>168</v>
      </c>
      <c r="B4" s="473"/>
      <c r="C4" s="473"/>
      <c r="D4" s="473"/>
      <c r="E4" s="473"/>
      <c r="F4" s="473"/>
      <c r="G4" s="473"/>
      <c r="H4" s="473"/>
      <c r="I4" s="473"/>
      <c r="J4" s="473"/>
      <c r="K4" s="473"/>
      <c r="L4" s="473"/>
      <c r="M4" s="473"/>
      <c r="N4" s="473"/>
      <c r="O4" s="474"/>
    </row>
    <row r="5" spans="1:15" ht="19.899999999999999" customHeight="1">
      <c r="A5" s="405" t="s">
        <v>91</v>
      </c>
      <c r="B5" s="405" t="s">
        <v>151</v>
      </c>
      <c r="C5" s="405" t="s">
        <v>42</v>
      </c>
      <c r="D5" s="405" t="s">
        <v>39</v>
      </c>
      <c r="E5" s="405" t="s">
        <v>40</v>
      </c>
      <c r="F5" s="405" t="s">
        <v>10</v>
      </c>
      <c r="G5" s="405" t="s">
        <v>81</v>
      </c>
      <c r="H5" s="482" t="s">
        <v>11</v>
      </c>
      <c r="I5" s="405" t="s">
        <v>152</v>
      </c>
      <c r="J5" s="423" t="s">
        <v>153</v>
      </c>
      <c r="K5" s="424"/>
      <c r="L5" s="481"/>
      <c r="M5" s="423" t="s">
        <v>154</v>
      </c>
      <c r="N5" s="424"/>
      <c r="O5" s="481"/>
    </row>
    <row r="6" spans="1:15" ht="19.899999999999999" customHeight="1">
      <c r="A6" s="406"/>
      <c r="B6" s="406"/>
      <c r="C6" s="406"/>
      <c r="D6" s="406"/>
      <c r="E6" s="406"/>
      <c r="F6" s="406"/>
      <c r="G6" s="406"/>
      <c r="H6" s="483"/>
      <c r="I6" s="406"/>
      <c r="J6" s="296" t="s">
        <v>155</v>
      </c>
      <c r="K6" s="296" t="s">
        <v>159</v>
      </c>
      <c r="L6" s="296" t="s">
        <v>156</v>
      </c>
      <c r="M6" s="296" t="s">
        <v>99</v>
      </c>
      <c r="N6" s="296" t="s">
        <v>143</v>
      </c>
      <c r="O6" s="296" t="s">
        <v>19</v>
      </c>
    </row>
    <row r="7" spans="1:15" ht="27" customHeight="1">
      <c r="A7" s="381" t="s">
        <v>682</v>
      </c>
      <c r="B7" s="381" t="s">
        <v>683</v>
      </c>
      <c r="C7" s="381" t="s">
        <v>683</v>
      </c>
      <c r="D7" s="381" t="s">
        <v>683</v>
      </c>
      <c r="E7" s="381" t="s">
        <v>760</v>
      </c>
      <c r="F7" s="381" t="s">
        <v>771</v>
      </c>
      <c r="G7" s="381"/>
      <c r="H7" s="382" t="s">
        <v>651</v>
      </c>
      <c r="I7" s="381" t="s">
        <v>600</v>
      </c>
      <c r="J7" s="381" t="s">
        <v>762</v>
      </c>
      <c r="K7" s="381" t="s">
        <v>761</v>
      </c>
      <c r="L7" s="381" t="s">
        <v>761</v>
      </c>
      <c r="M7" s="383">
        <v>0</v>
      </c>
      <c r="N7" s="383">
        <v>1436707.56</v>
      </c>
      <c r="O7" s="383">
        <v>1436707.56</v>
      </c>
    </row>
    <row r="8" spans="1:15" ht="18.75" customHeight="1">
      <c r="A8" s="490"/>
      <c r="B8" s="491"/>
      <c r="C8" s="491"/>
      <c r="D8" s="491"/>
      <c r="E8" s="491"/>
      <c r="F8" s="491"/>
      <c r="G8" s="491"/>
      <c r="H8" s="491"/>
      <c r="I8" s="491"/>
      <c r="J8" s="491"/>
      <c r="K8" s="491"/>
      <c r="L8" s="491"/>
      <c r="M8" s="491"/>
      <c r="N8" s="491"/>
      <c r="O8" s="492"/>
    </row>
    <row r="9" spans="1:15" ht="27.75" customHeight="1">
      <c r="A9" s="487" t="s">
        <v>763</v>
      </c>
      <c r="B9" s="488"/>
      <c r="C9" s="488"/>
      <c r="D9" s="488"/>
      <c r="E9" s="488"/>
      <c r="F9" s="488"/>
      <c r="G9" s="488"/>
      <c r="H9" s="488"/>
      <c r="I9" s="488"/>
      <c r="J9" s="488"/>
      <c r="K9" s="488"/>
      <c r="L9" s="488"/>
      <c r="M9" s="488"/>
      <c r="N9" s="488"/>
      <c r="O9" s="489"/>
    </row>
    <row r="10" spans="1:15" ht="21.75" customHeight="1">
      <c r="A10" s="464" t="s">
        <v>157</v>
      </c>
      <c r="B10" s="465"/>
      <c r="C10" s="465"/>
      <c r="D10" s="465"/>
      <c r="E10" s="465"/>
      <c r="F10" s="465"/>
      <c r="G10" s="465"/>
      <c r="H10" s="465"/>
      <c r="I10" s="465"/>
      <c r="J10" s="465"/>
      <c r="K10" s="465"/>
      <c r="L10" s="465"/>
      <c r="M10" s="465"/>
      <c r="N10" s="465"/>
      <c r="O10" s="466"/>
    </row>
    <row r="11" spans="1:15" ht="87" customHeight="1">
      <c r="A11" s="467" t="s">
        <v>764</v>
      </c>
      <c r="B11" s="468"/>
      <c r="C11" s="468"/>
      <c r="D11" s="468"/>
      <c r="E11" s="468"/>
      <c r="F11" s="468"/>
      <c r="G11" s="468"/>
      <c r="H11" s="468"/>
      <c r="I11" s="468"/>
      <c r="J11" s="468"/>
      <c r="K11" s="468"/>
      <c r="L11" s="468"/>
      <c r="M11" s="468"/>
      <c r="N11" s="468"/>
      <c r="O11" s="469"/>
    </row>
    <row r="12" spans="1:15" ht="71.25" customHeight="1">
      <c r="A12" s="467" t="s">
        <v>765</v>
      </c>
      <c r="B12" s="468"/>
      <c r="C12" s="468"/>
      <c r="D12" s="468"/>
      <c r="E12" s="468"/>
      <c r="F12" s="468"/>
      <c r="G12" s="468"/>
      <c r="H12" s="468"/>
      <c r="I12" s="468"/>
      <c r="J12" s="468"/>
      <c r="K12" s="468"/>
      <c r="L12" s="468"/>
      <c r="M12" s="468"/>
      <c r="N12" s="468"/>
      <c r="O12" s="469"/>
    </row>
    <row r="13" spans="1:15" ht="18" customHeight="1">
      <c r="A13" s="464" t="s">
        <v>158</v>
      </c>
      <c r="B13" s="465"/>
      <c r="C13" s="465"/>
      <c r="D13" s="465"/>
      <c r="E13" s="465"/>
      <c r="F13" s="465"/>
      <c r="G13" s="465"/>
      <c r="H13" s="465"/>
      <c r="I13" s="465"/>
      <c r="J13" s="465"/>
      <c r="K13" s="465"/>
      <c r="L13" s="465"/>
      <c r="M13" s="465"/>
      <c r="N13" s="465"/>
      <c r="O13" s="466"/>
    </row>
    <row r="14" spans="1:15" ht="28.5" customHeight="1">
      <c r="A14" s="464" t="s">
        <v>692</v>
      </c>
      <c r="B14" s="465"/>
      <c r="C14" s="465"/>
      <c r="D14" s="465"/>
      <c r="E14" s="465"/>
      <c r="F14" s="465"/>
      <c r="G14" s="465"/>
      <c r="H14" s="465"/>
      <c r="I14" s="465"/>
      <c r="J14" s="465"/>
      <c r="K14" s="465"/>
      <c r="L14" s="465"/>
      <c r="M14" s="465"/>
      <c r="N14" s="465"/>
      <c r="O14" s="466"/>
    </row>
    <row r="15" spans="1:15" ht="13.5" customHeight="1">
      <c r="A15" s="386"/>
      <c r="B15" s="387"/>
      <c r="C15" s="387"/>
      <c r="D15" s="387"/>
      <c r="E15" s="387"/>
      <c r="F15" s="387"/>
      <c r="G15" s="387"/>
      <c r="H15" s="387"/>
      <c r="I15" s="387"/>
      <c r="J15" s="387"/>
      <c r="K15" s="387"/>
      <c r="L15" s="387"/>
      <c r="M15" s="387"/>
      <c r="N15" s="387"/>
      <c r="O15" s="388"/>
    </row>
    <row r="16" spans="1:15" s="359" customFormat="1" ht="27" customHeight="1">
      <c r="A16" s="349" t="s">
        <v>682</v>
      </c>
      <c r="B16" s="349" t="s">
        <v>727</v>
      </c>
      <c r="C16" s="349" t="s">
        <v>728</v>
      </c>
      <c r="D16" s="349" t="s">
        <v>682</v>
      </c>
      <c r="E16" s="349" t="s">
        <v>683</v>
      </c>
      <c r="F16" s="349" t="s">
        <v>729</v>
      </c>
      <c r="G16" s="349"/>
      <c r="H16" s="384" t="s">
        <v>615</v>
      </c>
      <c r="I16" s="349" t="s">
        <v>454</v>
      </c>
      <c r="J16" s="349" t="s">
        <v>730</v>
      </c>
      <c r="K16" s="349">
        <v>4200</v>
      </c>
      <c r="L16" s="349">
        <v>3150</v>
      </c>
      <c r="M16" s="385">
        <v>24502</v>
      </c>
      <c r="N16" s="385">
        <v>0</v>
      </c>
      <c r="O16" s="385">
        <v>0</v>
      </c>
    </row>
    <row r="17" spans="1:16" ht="13.5" customHeight="1">
      <c r="A17" s="490"/>
      <c r="B17" s="491"/>
      <c r="C17" s="491"/>
      <c r="D17" s="491"/>
      <c r="E17" s="491"/>
      <c r="F17" s="491"/>
      <c r="G17" s="491"/>
      <c r="H17" s="491"/>
      <c r="I17" s="491"/>
      <c r="J17" s="491"/>
      <c r="K17" s="491"/>
      <c r="L17" s="491"/>
      <c r="M17" s="491"/>
      <c r="N17" s="491"/>
      <c r="O17" s="492"/>
    </row>
    <row r="18" spans="1:16" ht="33" customHeight="1">
      <c r="A18" s="464" t="s">
        <v>731</v>
      </c>
      <c r="B18" s="465"/>
      <c r="C18" s="465"/>
      <c r="D18" s="465"/>
      <c r="E18" s="465"/>
      <c r="F18" s="465"/>
      <c r="G18" s="465"/>
      <c r="H18" s="465"/>
      <c r="I18" s="465"/>
      <c r="J18" s="465"/>
      <c r="K18" s="465"/>
      <c r="L18" s="465"/>
      <c r="M18" s="465"/>
      <c r="N18" s="465"/>
      <c r="O18" s="466"/>
    </row>
    <row r="19" spans="1:16" ht="32.25" customHeight="1">
      <c r="A19" s="464" t="s">
        <v>157</v>
      </c>
      <c r="B19" s="465"/>
      <c r="C19" s="465"/>
      <c r="D19" s="465"/>
      <c r="E19" s="465"/>
      <c r="F19" s="465"/>
      <c r="G19" s="465"/>
      <c r="H19" s="465"/>
      <c r="I19" s="465"/>
      <c r="J19" s="465"/>
      <c r="K19" s="465"/>
      <c r="L19" s="465"/>
      <c r="M19" s="465"/>
      <c r="N19" s="465"/>
      <c r="O19" s="466"/>
    </row>
    <row r="20" spans="1:16" ht="28.5" customHeight="1">
      <c r="A20" s="467" t="s">
        <v>766</v>
      </c>
      <c r="B20" s="468"/>
      <c r="C20" s="468"/>
      <c r="D20" s="468"/>
      <c r="E20" s="468"/>
      <c r="F20" s="468"/>
      <c r="G20" s="468"/>
      <c r="H20" s="468"/>
      <c r="I20" s="468"/>
      <c r="J20" s="468"/>
      <c r="K20" s="468"/>
      <c r="L20" s="468"/>
      <c r="M20" s="468"/>
      <c r="N20" s="468"/>
      <c r="O20" s="469"/>
    </row>
    <row r="21" spans="1:16" ht="30.75" customHeight="1">
      <c r="A21" s="467" t="s">
        <v>732</v>
      </c>
      <c r="B21" s="468"/>
      <c r="C21" s="468"/>
      <c r="D21" s="468"/>
      <c r="E21" s="468"/>
      <c r="F21" s="468"/>
      <c r="G21" s="468"/>
      <c r="H21" s="468"/>
      <c r="I21" s="468"/>
      <c r="J21" s="468"/>
      <c r="K21" s="468"/>
      <c r="L21" s="468"/>
      <c r="M21" s="468"/>
      <c r="N21" s="468"/>
      <c r="O21" s="469"/>
    </row>
    <row r="22" spans="1:16" ht="33.75" customHeight="1">
      <c r="A22" s="467" t="s">
        <v>770</v>
      </c>
      <c r="B22" s="468"/>
      <c r="C22" s="468"/>
      <c r="D22" s="468"/>
      <c r="E22" s="468"/>
      <c r="F22" s="468"/>
      <c r="G22" s="468"/>
      <c r="H22" s="468"/>
      <c r="I22" s="468"/>
      <c r="J22" s="468"/>
      <c r="K22" s="468"/>
      <c r="L22" s="468"/>
      <c r="M22" s="468"/>
      <c r="N22" s="468"/>
      <c r="O22" s="469"/>
    </row>
    <row r="23" spans="1:16" ht="33.75" customHeight="1">
      <c r="A23" s="467" t="s">
        <v>767</v>
      </c>
      <c r="B23" s="468"/>
      <c r="C23" s="468"/>
      <c r="D23" s="468"/>
      <c r="E23" s="468"/>
      <c r="F23" s="468"/>
      <c r="G23" s="468"/>
      <c r="H23" s="468"/>
      <c r="I23" s="468"/>
      <c r="J23" s="468"/>
      <c r="K23" s="468"/>
      <c r="L23" s="468"/>
      <c r="M23" s="468"/>
      <c r="N23" s="468"/>
      <c r="O23" s="469"/>
    </row>
    <row r="24" spans="1:16" ht="33.75" customHeight="1">
      <c r="A24" s="467" t="s">
        <v>768</v>
      </c>
      <c r="B24" s="468"/>
      <c r="C24" s="468"/>
      <c r="D24" s="468"/>
      <c r="E24" s="468"/>
      <c r="F24" s="468"/>
      <c r="G24" s="468"/>
      <c r="H24" s="468"/>
      <c r="I24" s="468"/>
      <c r="J24" s="468"/>
      <c r="K24" s="468"/>
      <c r="L24" s="468"/>
      <c r="M24" s="468"/>
      <c r="N24" s="468"/>
      <c r="O24" s="469"/>
    </row>
    <row r="25" spans="1:16" ht="44.25" customHeight="1">
      <c r="A25" s="467" t="s">
        <v>769</v>
      </c>
      <c r="B25" s="468"/>
      <c r="C25" s="468"/>
      <c r="D25" s="468"/>
      <c r="E25" s="468"/>
      <c r="F25" s="468"/>
      <c r="G25" s="468"/>
      <c r="H25" s="468"/>
      <c r="I25" s="468"/>
      <c r="J25" s="468"/>
      <c r="K25" s="468"/>
      <c r="L25" s="468"/>
      <c r="M25" s="468"/>
      <c r="N25" s="468"/>
      <c r="O25" s="469"/>
    </row>
    <row r="26" spans="1:16" ht="21" customHeight="1">
      <c r="A26" s="464" t="s">
        <v>158</v>
      </c>
      <c r="B26" s="465"/>
      <c r="C26" s="465"/>
      <c r="D26" s="465"/>
      <c r="E26" s="465"/>
      <c r="F26" s="465"/>
      <c r="G26" s="465"/>
      <c r="H26" s="465"/>
      <c r="I26" s="465"/>
      <c r="J26" s="465"/>
      <c r="K26" s="465"/>
      <c r="L26" s="465"/>
      <c r="M26" s="465"/>
      <c r="N26" s="465"/>
      <c r="O26" s="466"/>
      <c r="P26" s="151"/>
    </row>
    <row r="27" spans="1:16">
      <c r="A27" s="464" t="s">
        <v>692</v>
      </c>
      <c r="B27" s="465"/>
      <c r="C27" s="465"/>
      <c r="D27" s="465"/>
      <c r="E27" s="465"/>
      <c r="F27" s="465"/>
      <c r="G27" s="465"/>
      <c r="H27" s="465"/>
      <c r="I27" s="465"/>
      <c r="J27" s="465"/>
      <c r="K27" s="465"/>
      <c r="L27" s="465"/>
      <c r="M27" s="465"/>
      <c r="N27" s="465"/>
      <c r="O27" s="466"/>
    </row>
    <row r="28" spans="1:16" ht="29.25" customHeight="1">
      <c r="A28" s="358" t="s">
        <v>728</v>
      </c>
      <c r="B28" s="358" t="s">
        <v>695</v>
      </c>
      <c r="C28" s="358" t="s">
        <v>728</v>
      </c>
      <c r="D28" s="358" t="s">
        <v>717</v>
      </c>
      <c r="E28" s="358" t="s">
        <v>728</v>
      </c>
      <c r="F28" s="358" t="s">
        <v>685</v>
      </c>
      <c r="G28" s="358"/>
      <c r="H28" s="350" t="s">
        <v>629</v>
      </c>
      <c r="I28" s="358" t="s">
        <v>733</v>
      </c>
      <c r="J28" s="358" t="s">
        <v>734</v>
      </c>
      <c r="K28" s="358">
        <v>910</v>
      </c>
      <c r="L28" s="358">
        <v>682</v>
      </c>
      <c r="M28" s="377">
        <v>3849360</v>
      </c>
      <c r="N28" s="377">
        <v>1464836.64</v>
      </c>
      <c r="O28" s="377">
        <v>1463247.97</v>
      </c>
    </row>
    <row r="29" spans="1:16">
      <c r="A29" s="490"/>
      <c r="B29" s="491"/>
      <c r="C29" s="491"/>
      <c r="D29" s="491"/>
      <c r="E29" s="491"/>
      <c r="F29" s="491"/>
      <c r="G29" s="491"/>
      <c r="H29" s="491"/>
      <c r="I29" s="491"/>
      <c r="J29" s="491"/>
      <c r="K29" s="491"/>
      <c r="L29" s="491"/>
      <c r="M29" s="491"/>
      <c r="N29" s="491"/>
      <c r="O29" s="492"/>
    </row>
    <row r="30" spans="1:16" ht="51.75" customHeight="1">
      <c r="A30" s="467" t="s">
        <v>735</v>
      </c>
      <c r="B30" s="468"/>
      <c r="C30" s="468"/>
      <c r="D30" s="468"/>
      <c r="E30" s="468"/>
      <c r="F30" s="468"/>
      <c r="G30" s="468"/>
      <c r="H30" s="468"/>
      <c r="I30" s="468"/>
      <c r="J30" s="468"/>
      <c r="K30" s="468"/>
      <c r="L30" s="468"/>
      <c r="M30" s="468"/>
      <c r="N30" s="468"/>
      <c r="O30" s="469"/>
    </row>
    <row r="31" spans="1:16" ht="28.5" customHeight="1">
      <c r="A31" s="464" t="s">
        <v>157</v>
      </c>
      <c r="B31" s="465"/>
      <c r="C31" s="465"/>
      <c r="D31" s="465"/>
      <c r="E31" s="465"/>
      <c r="F31" s="465"/>
      <c r="G31" s="465"/>
      <c r="H31" s="465"/>
      <c r="I31" s="465"/>
      <c r="J31" s="465"/>
      <c r="K31" s="465"/>
      <c r="L31" s="465"/>
      <c r="M31" s="465"/>
      <c r="N31" s="465"/>
      <c r="O31" s="466"/>
    </row>
    <row r="32" spans="1:16" ht="38.25" customHeight="1">
      <c r="A32" s="397" t="s">
        <v>736</v>
      </c>
      <c r="B32" s="463"/>
      <c r="C32" s="463"/>
      <c r="D32" s="463"/>
      <c r="E32" s="463"/>
      <c r="F32" s="463"/>
      <c r="G32" s="463"/>
      <c r="H32" s="463"/>
      <c r="I32" s="463"/>
      <c r="J32" s="463"/>
      <c r="K32" s="463"/>
      <c r="L32" s="463"/>
      <c r="M32" s="463"/>
      <c r="N32" s="463"/>
      <c r="O32" s="398"/>
    </row>
    <row r="33" spans="1:15" ht="31.5" customHeight="1">
      <c r="A33" s="397" t="s">
        <v>772</v>
      </c>
      <c r="B33" s="463"/>
      <c r="C33" s="463"/>
      <c r="D33" s="463"/>
      <c r="E33" s="463"/>
      <c r="F33" s="463"/>
      <c r="G33" s="463"/>
      <c r="H33" s="463"/>
      <c r="I33" s="463"/>
      <c r="J33" s="463"/>
      <c r="K33" s="463"/>
      <c r="L33" s="463"/>
      <c r="M33" s="463"/>
      <c r="N33" s="463"/>
      <c r="O33" s="398"/>
    </row>
    <row r="34" spans="1:15" ht="31.5" customHeight="1">
      <c r="A34" s="397" t="s">
        <v>773</v>
      </c>
      <c r="B34" s="463"/>
      <c r="C34" s="463"/>
      <c r="D34" s="463"/>
      <c r="E34" s="463"/>
      <c r="F34" s="463"/>
      <c r="G34" s="463"/>
      <c r="H34" s="463"/>
      <c r="I34" s="463"/>
      <c r="J34" s="463"/>
      <c r="K34" s="463"/>
      <c r="L34" s="463"/>
      <c r="M34" s="463"/>
      <c r="N34" s="463"/>
      <c r="O34" s="398"/>
    </row>
    <row r="35" spans="1:15" ht="29.25" customHeight="1">
      <c r="A35" s="464" t="s">
        <v>158</v>
      </c>
      <c r="B35" s="465"/>
      <c r="C35" s="465"/>
      <c r="D35" s="465"/>
      <c r="E35" s="465"/>
      <c r="F35" s="465"/>
      <c r="G35" s="465"/>
      <c r="H35" s="465"/>
      <c r="I35" s="465"/>
      <c r="J35" s="465"/>
      <c r="K35" s="465"/>
      <c r="L35" s="465"/>
      <c r="M35" s="465"/>
      <c r="N35" s="465"/>
      <c r="O35" s="466"/>
    </row>
    <row r="36" spans="1:15" ht="44.25" customHeight="1">
      <c r="A36" s="493" t="s">
        <v>737</v>
      </c>
      <c r="B36" s="494"/>
      <c r="C36" s="494"/>
      <c r="D36" s="494"/>
      <c r="E36" s="494"/>
      <c r="F36" s="494"/>
      <c r="G36" s="494"/>
      <c r="H36" s="494"/>
      <c r="I36" s="494"/>
      <c r="J36" s="494"/>
      <c r="K36" s="494"/>
      <c r="L36" s="494"/>
      <c r="M36" s="494"/>
      <c r="N36" s="494"/>
      <c r="O36" s="495"/>
    </row>
  </sheetData>
  <mergeCells count="40">
    <mergeCell ref="A1:O1"/>
    <mergeCell ref="A3:O3"/>
    <mergeCell ref="A4:O4"/>
    <mergeCell ref="A5:A6"/>
    <mergeCell ref="B5:B6"/>
    <mergeCell ref="C5:C6"/>
    <mergeCell ref="D5:D6"/>
    <mergeCell ref="E5:E6"/>
    <mergeCell ref="F5:F6"/>
    <mergeCell ref="G5:G6"/>
    <mergeCell ref="A25:O25"/>
    <mergeCell ref="A17:O17"/>
    <mergeCell ref="A18:O18"/>
    <mergeCell ref="A13:O13"/>
    <mergeCell ref="H5:H6"/>
    <mergeCell ref="I5:I6"/>
    <mergeCell ref="J5:L5"/>
    <mergeCell ref="M5:O5"/>
    <mergeCell ref="A8:O8"/>
    <mergeCell ref="A35:O35"/>
    <mergeCell ref="A36:O36"/>
    <mergeCell ref="A9:O9"/>
    <mergeCell ref="A10:O10"/>
    <mergeCell ref="A11:O11"/>
    <mergeCell ref="A12:O12"/>
    <mergeCell ref="A14:O14"/>
    <mergeCell ref="A19:O19"/>
    <mergeCell ref="A20:O20"/>
    <mergeCell ref="A21:O21"/>
    <mergeCell ref="A22:O22"/>
    <mergeCell ref="A26:O26"/>
    <mergeCell ref="A29:O29"/>
    <mergeCell ref="A23:O23"/>
    <mergeCell ref="A24:O24"/>
    <mergeCell ref="A27:O27"/>
    <mergeCell ref="A33:O33"/>
    <mergeCell ref="A34:O34"/>
    <mergeCell ref="A30:O30"/>
    <mergeCell ref="A31:O31"/>
    <mergeCell ref="A32:O32"/>
  </mergeCells>
  <printOptions horizontalCentered="1"/>
  <pageMargins left="0.39370078740157483" right="0.39370078740157483" top="1.3779527559055118" bottom="0.39370078740157483" header="0.19685039370078741" footer="0.19685039370078741"/>
  <pageSetup scale="65" orientation="landscape" r:id="rId1"/>
  <headerFooter alignWithMargins="0">
    <oddHeader>&amp;C&amp;G</oddHeader>
    <oddFooter>&amp;C&amp;G</oddFooter>
  </headerFooter>
  <ignoredErrors>
    <ignoredError sqref="A7:B7 A16:G16 J16 A28:G28 H7:O7 C7:F7 J28" numberStoredAsText="1"/>
  </ignoredErrors>
  <legacyDrawingHF r:id="rId2"/>
</worksheet>
</file>

<file path=xl/worksheets/sheet15.xml><?xml version="1.0" encoding="utf-8"?>
<worksheet xmlns="http://schemas.openxmlformats.org/spreadsheetml/2006/main" xmlns:r="http://schemas.openxmlformats.org/officeDocument/2006/relationships">
  <sheetPr codeName="Hoja15"/>
  <dimension ref="A1:O25"/>
  <sheetViews>
    <sheetView showGridLines="0" topLeftCell="A13" zoomScale="90" zoomScaleNormal="90" workbookViewId="0">
      <selection activeCell="L38" sqref="L38"/>
    </sheetView>
  </sheetViews>
  <sheetFormatPr baseColWidth="10" defaultColWidth="11.42578125" defaultRowHeight="13.5"/>
  <cols>
    <col min="1" max="7" width="5" style="353" customWidth="1"/>
    <col min="8" max="8" width="60.7109375" style="353" customWidth="1"/>
    <col min="9" max="9" width="10.7109375" style="353" customWidth="1"/>
    <col min="10" max="10" width="12.7109375" style="353" customWidth="1"/>
    <col min="11" max="11" width="15.28515625" style="353" customWidth="1"/>
    <col min="12" max="12" width="12.7109375" style="353" customWidth="1"/>
    <col min="13" max="13" width="19.85546875" style="353" customWidth="1"/>
    <col min="14" max="15" width="18.42578125" style="353" customWidth="1"/>
    <col min="16" max="16384" width="11.42578125" style="353"/>
  </cols>
  <sheetData>
    <row r="1" spans="1:15" ht="34.9" customHeight="1">
      <c r="A1" s="407" t="s">
        <v>150</v>
      </c>
      <c r="B1" s="408"/>
      <c r="C1" s="408"/>
      <c r="D1" s="408"/>
      <c r="E1" s="408"/>
      <c r="F1" s="408"/>
      <c r="G1" s="408"/>
      <c r="H1" s="408"/>
      <c r="I1" s="408"/>
      <c r="J1" s="408"/>
      <c r="K1" s="408"/>
      <c r="L1" s="408"/>
      <c r="M1" s="408"/>
      <c r="N1" s="408"/>
      <c r="O1" s="409"/>
    </row>
    <row r="2" spans="1:15" ht="7.9" customHeight="1">
      <c r="A2" s="159"/>
      <c r="B2" s="159"/>
      <c r="C2" s="159"/>
      <c r="D2" s="159"/>
      <c r="E2" s="159"/>
      <c r="F2" s="159"/>
      <c r="G2" s="159"/>
      <c r="H2" s="159"/>
      <c r="I2" s="159"/>
      <c r="J2" s="159"/>
      <c r="K2" s="159"/>
      <c r="L2" s="159"/>
      <c r="M2" s="159"/>
      <c r="N2" s="159"/>
      <c r="O2" s="159"/>
    </row>
    <row r="3" spans="1:15" ht="19.149999999999999" customHeight="1">
      <c r="A3" s="472" t="s">
        <v>167</v>
      </c>
      <c r="B3" s="473"/>
      <c r="C3" s="473"/>
      <c r="D3" s="473"/>
      <c r="E3" s="473"/>
      <c r="F3" s="473"/>
      <c r="G3" s="473"/>
      <c r="H3" s="473"/>
      <c r="I3" s="473"/>
      <c r="J3" s="473"/>
      <c r="K3" s="473"/>
      <c r="L3" s="473"/>
      <c r="M3" s="473"/>
      <c r="N3" s="473"/>
      <c r="O3" s="474"/>
    </row>
    <row r="4" spans="1:15" ht="19.149999999999999" customHeight="1">
      <c r="A4" s="472" t="s">
        <v>168</v>
      </c>
      <c r="B4" s="473"/>
      <c r="C4" s="473"/>
      <c r="D4" s="473"/>
      <c r="E4" s="473"/>
      <c r="F4" s="473"/>
      <c r="G4" s="473"/>
      <c r="H4" s="473"/>
      <c r="I4" s="473"/>
      <c r="J4" s="473"/>
      <c r="K4" s="473"/>
      <c r="L4" s="473"/>
      <c r="M4" s="473"/>
      <c r="N4" s="473"/>
      <c r="O4" s="474"/>
    </row>
    <row r="5" spans="1:15" ht="19.899999999999999" customHeight="1">
      <c r="A5" s="405" t="s">
        <v>91</v>
      </c>
      <c r="B5" s="405" t="s">
        <v>151</v>
      </c>
      <c r="C5" s="405" t="s">
        <v>42</v>
      </c>
      <c r="D5" s="405" t="s">
        <v>39</v>
      </c>
      <c r="E5" s="405" t="s">
        <v>40</v>
      </c>
      <c r="F5" s="405" t="s">
        <v>10</v>
      </c>
      <c r="G5" s="405" t="s">
        <v>81</v>
      </c>
      <c r="H5" s="482" t="s">
        <v>11</v>
      </c>
      <c r="I5" s="405" t="s">
        <v>152</v>
      </c>
      <c r="J5" s="423" t="s">
        <v>153</v>
      </c>
      <c r="K5" s="424"/>
      <c r="L5" s="481"/>
      <c r="M5" s="423" t="s">
        <v>154</v>
      </c>
      <c r="N5" s="424"/>
      <c r="O5" s="481"/>
    </row>
    <row r="6" spans="1:15" ht="19.899999999999999" customHeight="1">
      <c r="A6" s="406"/>
      <c r="B6" s="406"/>
      <c r="C6" s="406"/>
      <c r="D6" s="406"/>
      <c r="E6" s="406"/>
      <c r="F6" s="406"/>
      <c r="G6" s="406"/>
      <c r="H6" s="483"/>
      <c r="I6" s="406"/>
      <c r="J6" s="296" t="s">
        <v>155</v>
      </c>
      <c r="K6" s="296" t="s">
        <v>159</v>
      </c>
      <c r="L6" s="296" t="s">
        <v>156</v>
      </c>
      <c r="M6" s="296" t="s">
        <v>99</v>
      </c>
      <c r="N6" s="296" t="s">
        <v>143</v>
      </c>
      <c r="O6" s="296" t="s">
        <v>19</v>
      </c>
    </row>
    <row r="7" spans="1:15" ht="27" customHeight="1">
      <c r="A7" s="358" t="s">
        <v>683</v>
      </c>
      <c r="B7" s="358" t="s">
        <v>695</v>
      </c>
      <c r="C7" s="358" t="s">
        <v>682</v>
      </c>
      <c r="D7" s="358" t="s">
        <v>727</v>
      </c>
      <c r="E7" s="358" t="s">
        <v>683</v>
      </c>
      <c r="F7" s="358" t="s">
        <v>774</v>
      </c>
      <c r="G7" s="358"/>
      <c r="H7" s="350" t="s">
        <v>617</v>
      </c>
      <c r="I7" s="358" t="s">
        <v>618</v>
      </c>
      <c r="J7" s="358" t="s">
        <v>682</v>
      </c>
      <c r="K7" s="358" t="s">
        <v>682</v>
      </c>
      <c r="L7" s="375">
        <v>1</v>
      </c>
      <c r="M7" s="376">
        <v>90242968</v>
      </c>
      <c r="N7" s="376">
        <v>65323733.549999982</v>
      </c>
      <c r="O7" s="376">
        <v>64908651.009999983</v>
      </c>
    </row>
    <row r="8" spans="1:15" ht="18.75" customHeight="1">
      <c r="A8" s="490"/>
      <c r="B8" s="491"/>
      <c r="C8" s="491"/>
      <c r="D8" s="491"/>
      <c r="E8" s="491"/>
      <c r="F8" s="491"/>
      <c r="G8" s="491"/>
      <c r="H8" s="491"/>
      <c r="I8" s="491"/>
      <c r="J8" s="491"/>
      <c r="K8" s="491"/>
      <c r="L8" s="491"/>
      <c r="M8" s="491"/>
      <c r="N8" s="491"/>
      <c r="O8" s="492"/>
    </row>
    <row r="9" spans="1:15" ht="34.5" customHeight="1">
      <c r="A9" s="399" t="s">
        <v>775</v>
      </c>
      <c r="B9" s="496"/>
      <c r="C9" s="496"/>
      <c r="D9" s="496"/>
      <c r="E9" s="496"/>
      <c r="F9" s="496"/>
      <c r="G9" s="496"/>
      <c r="H9" s="496"/>
      <c r="I9" s="496"/>
      <c r="J9" s="496"/>
      <c r="K9" s="496"/>
      <c r="L9" s="496"/>
      <c r="M9" s="496"/>
      <c r="N9" s="496"/>
      <c r="O9" s="400"/>
    </row>
    <row r="10" spans="1:15" ht="27.75" customHeight="1">
      <c r="A10" s="487" t="s">
        <v>157</v>
      </c>
      <c r="B10" s="488"/>
      <c r="C10" s="488"/>
      <c r="D10" s="488"/>
      <c r="E10" s="488"/>
      <c r="F10" s="488"/>
      <c r="G10" s="488"/>
      <c r="H10" s="488"/>
      <c r="I10" s="488"/>
      <c r="J10" s="488"/>
      <c r="K10" s="488"/>
      <c r="L10" s="488"/>
      <c r="M10" s="488"/>
      <c r="N10" s="488"/>
      <c r="O10" s="489"/>
    </row>
    <row r="11" spans="1:15" ht="126.75" customHeight="1">
      <c r="A11" s="498" t="s">
        <v>776</v>
      </c>
      <c r="B11" s="499"/>
      <c r="C11" s="499"/>
      <c r="D11" s="499"/>
      <c r="E11" s="499"/>
      <c r="F11" s="499"/>
      <c r="G11" s="499"/>
      <c r="H11" s="499"/>
      <c r="I11" s="499"/>
      <c r="J11" s="499"/>
      <c r="K11" s="499"/>
      <c r="L11" s="499"/>
      <c r="M11" s="499"/>
      <c r="N11" s="499"/>
      <c r="O11" s="500"/>
    </row>
    <row r="12" spans="1:15" ht="139.5" customHeight="1">
      <c r="A12" s="399" t="s">
        <v>788</v>
      </c>
      <c r="B12" s="496"/>
      <c r="C12" s="496"/>
      <c r="D12" s="496"/>
      <c r="E12" s="496"/>
      <c r="F12" s="496"/>
      <c r="G12" s="496"/>
      <c r="H12" s="496"/>
      <c r="I12" s="496"/>
      <c r="J12" s="496"/>
      <c r="K12" s="496"/>
      <c r="L12" s="496"/>
      <c r="M12" s="496"/>
      <c r="N12" s="496"/>
      <c r="O12" s="400"/>
    </row>
    <row r="13" spans="1:15" ht="37.5" customHeight="1">
      <c r="A13" s="487" t="s">
        <v>158</v>
      </c>
      <c r="B13" s="488"/>
      <c r="C13" s="488"/>
      <c r="D13" s="488"/>
      <c r="E13" s="488"/>
      <c r="F13" s="488"/>
      <c r="G13" s="488"/>
      <c r="H13" s="488"/>
      <c r="I13" s="488"/>
      <c r="J13" s="488"/>
      <c r="K13" s="488"/>
      <c r="L13" s="488"/>
      <c r="M13" s="488"/>
      <c r="N13" s="488"/>
      <c r="O13" s="489"/>
    </row>
    <row r="14" spans="1:15" ht="114.75" customHeight="1">
      <c r="A14" s="399" t="s">
        <v>777</v>
      </c>
      <c r="B14" s="496"/>
      <c r="C14" s="496"/>
      <c r="D14" s="496"/>
      <c r="E14" s="496"/>
      <c r="F14" s="496"/>
      <c r="G14" s="496"/>
      <c r="H14" s="496"/>
      <c r="I14" s="496"/>
      <c r="J14" s="496"/>
      <c r="K14" s="496"/>
      <c r="L14" s="496"/>
      <c r="M14" s="496"/>
      <c r="N14" s="496"/>
      <c r="O14" s="400"/>
    </row>
    <row r="15" spans="1:15" ht="101.25" customHeight="1">
      <c r="A15" s="399" t="s">
        <v>785</v>
      </c>
      <c r="B15" s="496"/>
      <c r="C15" s="496"/>
      <c r="D15" s="496"/>
      <c r="E15" s="496"/>
      <c r="F15" s="496"/>
      <c r="G15" s="496"/>
      <c r="H15" s="496"/>
      <c r="I15" s="496"/>
      <c r="J15" s="496"/>
      <c r="K15" s="496"/>
      <c r="L15" s="496"/>
      <c r="M15" s="496"/>
      <c r="N15" s="496"/>
      <c r="O15" s="400"/>
    </row>
    <row r="16" spans="1:15" ht="54.75" customHeight="1">
      <c r="A16" s="399" t="s">
        <v>779</v>
      </c>
      <c r="B16" s="496"/>
      <c r="C16" s="496"/>
      <c r="D16" s="496"/>
      <c r="E16" s="496"/>
      <c r="F16" s="496"/>
      <c r="G16" s="496"/>
      <c r="H16" s="496"/>
      <c r="I16" s="496"/>
      <c r="J16" s="496"/>
      <c r="K16" s="496"/>
      <c r="L16" s="496"/>
      <c r="M16" s="496"/>
      <c r="N16" s="496"/>
      <c r="O16" s="400"/>
    </row>
    <row r="17" spans="1:15" ht="54" customHeight="1">
      <c r="A17" s="399" t="s">
        <v>780</v>
      </c>
      <c r="B17" s="496"/>
      <c r="C17" s="496"/>
      <c r="D17" s="496"/>
      <c r="E17" s="496"/>
      <c r="F17" s="496"/>
      <c r="G17" s="496"/>
      <c r="H17" s="496"/>
      <c r="I17" s="496"/>
      <c r="J17" s="496"/>
      <c r="K17" s="496"/>
      <c r="L17" s="496"/>
      <c r="M17" s="496"/>
      <c r="N17" s="496"/>
      <c r="O17" s="400"/>
    </row>
    <row r="18" spans="1:15" ht="72" customHeight="1">
      <c r="A18" s="399" t="s">
        <v>778</v>
      </c>
      <c r="B18" s="496"/>
      <c r="C18" s="496"/>
      <c r="D18" s="496"/>
      <c r="E18" s="496"/>
      <c r="F18" s="496"/>
      <c r="G18" s="496"/>
      <c r="H18" s="496"/>
      <c r="I18" s="496"/>
      <c r="J18" s="496"/>
      <c r="K18" s="496"/>
      <c r="L18" s="496"/>
      <c r="M18" s="496"/>
      <c r="N18" s="496"/>
      <c r="O18" s="400"/>
    </row>
    <row r="19" spans="1:15" ht="37.5" customHeight="1">
      <c r="A19" s="399" t="s">
        <v>781</v>
      </c>
      <c r="B19" s="496"/>
      <c r="C19" s="496"/>
      <c r="D19" s="496"/>
      <c r="E19" s="496"/>
      <c r="F19" s="496"/>
      <c r="G19" s="496"/>
      <c r="H19" s="496"/>
      <c r="I19" s="496"/>
      <c r="J19" s="496"/>
      <c r="K19" s="496"/>
      <c r="L19" s="496"/>
      <c r="M19" s="496"/>
      <c r="N19" s="496"/>
      <c r="O19" s="400"/>
    </row>
    <row r="20" spans="1:15" ht="35.25" customHeight="1">
      <c r="A20" s="399" t="s">
        <v>783</v>
      </c>
      <c r="B20" s="496"/>
      <c r="C20" s="496"/>
      <c r="D20" s="496"/>
      <c r="E20" s="496"/>
      <c r="F20" s="496"/>
      <c r="G20" s="496"/>
      <c r="H20" s="496"/>
      <c r="I20" s="496"/>
      <c r="J20" s="496"/>
      <c r="K20" s="496"/>
      <c r="L20" s="496"/>
      <c r="M20" s="496"/>
      <c r="N20" s="496"/>
      <c r="O20" s="400"/>
    </row>
    <row r="21" spans="1:15" ht="35.25" customHeight="1">
      <c r="A21" s="399" t="s">
        <v>786</v>
      </c>
      <c r="B21" s="496"/>
      <c r="C21" s="496"/>
      <c r="D21" s="496"/>
      <c r="E21" s="496"/>
      <c r="F21" s="496"/>
      <c r="G21" s="496"/>
      <c r="H21" s="496"/>
      <c r="I21" s="496"/>
      <c r="J21" s="496"/>
      <c r="K21" s="496"/>
      <c r="L21" s="496"/>
      <c r="M21" s="496"/>
      <c r="N21" s="496"/>
      <c r="O21" s="400"/>
    </row>
    <row r="22" spans="1:15" ht="60" customHeight="1">
      <c r="A22" s="399" t="s">
        <v>787</v>
      </c>
      <c r="B22" s="496"/>
      <c r="C22" s="496"/>
      <c r="D22" s="496"/>
      <c r="E22" s="496"/>
      <c r="F22" s="496"/>
      <c r="G22" s="496"/>
      <c r="H22" s="496"/>
      <c r="I22" s="496"/>
      <c r="J22" s="496"/>
      <c r="K22" s="496"/>
      <c r="L22" s="496"/>
      <c r="M22" s="496"/>
      <c r="N22" s="496"/>
      <c r="O22" s="400"/>
    </row>
    <row r="23" spans="1:15" ht="56.25" customHeight="1">
      <c r="A23" s="399" t="s">
        <v>789</v>
      </c>
      <c r="B23" s="496"/>
      <c r="C23" s="496"/>
      <c r="D23" s="496"/>
      <c r="E23" s="496"/>
      <c r="F23" s="496"/>
      <c r="G23" s="496"/>
      <c r="H23" s="496"/>
      <c r="I23" s="496"/>
      <c r="J23" s="496"/>
      <c r="K23" s="496"/>
      <c r="L23" s="496"/>
      <c r="M23" s="496"/>
      <c r="N23" s="496"/>
      <c r="O23" s="400"/>
    </row>
    <row r="24" spans="1:15" ht="35.25" customHeight="1">
      <c r="A24" s="399" t="s">
        <v>784</v>
      </c>
      <c r="B24" s="496"/>
      <c r="C24" s="496"/>
      <c r="D24" s="496"/>
      <c r="E24" s="496"/>
      <c r="F24" s="496"/>
      <c r="G24" s="496"/>
      <c r="H24" s="496"/>
      <c r="I24" s="496"/>
      <c r="J24" s="496"/>
      <c r="K24" s="496"/>
      <c r="L24" s="496"/>
      <c r="M24" s="496"/>
      <c r="N24" s="496"/>
      <c r="O24" s="400"/>
    </row>
    <row r="25" spans="1:15" ht="74.25" customHeight="1">
      <c r="A25" s="403" t="s">
        <v>782</v>
      </c>
      <c r="B25" s="497"/>
      <c r="C25" s="497"/>
      <c r="D25" s="497"/>
      <c r="E25" s="497"/>
      <c r="F25" s="497"/>
      <c r="G25" s="497"/>
      <c r="H25" s="497"/>
      <c r="I25" s="497"/>
      <c r="J25" s="497"/>
      <c r="K25" s="497"/>
      <c r="L25" s="497"/>
      <c r="M25" s="497"/>
      <c r="N25" s="497"/>
      <c r="O25" s="404"/>
    </row>
  </sheetData>
  <mergeCells count="32">
    <mergeCell ref="A1:O1"/>
    <mergeCell ref="A3:O3"/>
    <mergeCell ref="A4:O4"/>
    <mergeCell ref="A5:A6"/>
    <mergeCell ref="B5:B6"/>
    <mergeCell ref="C5:C6"/>
    <mergeCell ref="D5:D6"/>
    <mergeCell ref="E5:E6"/>
    <mergeCell ref="F5:F6"/>
    <mergeCell ref="G5:G6"/>
    <mergeCell ref="A10:O10"/>
    <mergeCell ref="A11:O11"/>
    <mergeCell ref="A12:O12"/>
    <mergeCell ref="H5:H6"/>
    <mergeCell ref="I5:I6"/>
    <mergeCell ref="J5:L5"/>
    <mergeCell ref="M5:O5"/>
    <mergeCell ref="A8:O8"/>
    <mergeCell ref="A9:O9"/>
    <mergeCell ref="A19:O19"/>
    <mergeCell ref="A18:O18"/>
    <mergeCell ref="A25:O25"/>
    <mergeCell ref="A20:O20"/>
    <mergeCell ref="A24:O24"/>
    <mergeCell ref="A22:O22"/>
    <mergeCell ref="A23:O23"/>
    <mergeCell ref="A21:O21"/>
    <mergeCell ref="A13:O13"/>
    <mergeCell ref="A14:O14"/>
    <mergeCell ref="A17:O17"/>
    <mergeCell ref="A15:O15"/>
    <mergeCell ref="A16:O16"/>
  </mergeCells>
  <printOptions horizontalCentered="1"/>
  <pageMargins left="0.39370078740157483" right="0.39370078740157483" top="1.3779527559055118" bottom="0.39370078740157483" header="0.19685039370078741" footer="0.19685039370078741"/>
  <pageSetup scale="65" orientation="landscape" r:id="rId1"/>
  <headerFooter alignWithMargins="0">
    <oddHeader>&amp;C&amp;G</oddHeader>
    <oddFooter>&amp;C&amp;G</oddFooter>
  </headerFooter>
  <ignoredErrors>
    <ignoredError sqref="A7:G7 J7 L7" numberStoredAsText="1"/>
  </ignoredErrors>
  <legacyDrawingHF r:id="rId2"/>
</worksheet>
</file>

<file path=xl/worksheets/sheet16.xml><?xml version="1.0" encoding="utf-8"?>
<worksheet xmlns="http://schemas.openxmlformats.org/spreadsheetml/2006/main" xmlns:r="http://schemas.openxmlformats.org/officeDocument/2006/relationships">
  <sheetPr codeName="Hoja16"/>
  <dimension ref="A1:T16"/>
  <sheetViews>
    <sheetView showGridLines="0" zoomScaleNormal="100" zoomScaleSheetLayoutView="70" workbookViewId="0">
      <selection activeCell="A25" sqref="A25"/>
    </sheetView>
  </sheetViews>
  <sheetFormatPr baseColWidth="10" defaultColWidth="11.42578125" defaultRowHeight="13.5"/>
  <cols>
    <col min="1" max="1" width="50" style="228" customWidth="1"/>
    <col min="2" max="2" width="6.5703125" style="228" customWidth="1"/>
    <col min="3" max="3" width="90.7109375" style="228" customWidth="1"/>
    <col min="4" max="16384" width="11.42578125" style="228"/>
  </cols>
  <sheetData>
    <row r="1" spans="1:20" ht="35.1" customHeight="1">
      <c r="A1" s="407" t="s">
        <v>96</v>
      </c>
      <c r="B1" s="408"/>
      <c r="C1" s="409"/>
    </row>
    <row r="2" spans="1:20" ht="6" customHeight="1">
      <c r="C2" s="234"/>
    </row>
    <row r="3" spans="1:20" s="234" customFormat="1" ht="20.100000000000001" customHeight="1">
      <c r="A3" s="410" t="s">
        <v>167</v>
      </c>
      <c r="B3" s="411"/>
      <c r="C3" s="412"/>
      <c r="D3" s="235"/>
      <c r="E3" s="235"/>
      <c r="F3" s="235"/>
      <c r="G3" s="235"/>
      <c r="H3" s="235"/>
      <c r="I3" s="235"/>
      <c r="J3" s="235"/>
      <c r="K3" s="235"/>
      <c r="L3" s="235"/>
      <c r="M3" s="235"/>
      <c r="N3" s="235"/>
      <c r="O3" s="235"/>
      <c r="P3" s="235"/>
      <c r="Q3" s="235"/>
      <c r="R3" s="235"/>
      <c r="S3" s="235"/>
      <c r="T3" s="235"/>
    </row>
    <row r="4" spans="1:20" s="234" customFormat="1" ht="20.100000000000001" customHeight="1">
      <c r="A4" s="410" t="s">
        <v>168</v>
      </c>
      <c r="B4" s="411"/>
      <c r="C4" s="412"/>
      <c r="D4" s="235"/>
      <c r="E4" s="235"/>
      <c r="F4" s="235"/>
      <c r="G4" s="235"/>
      <c r="H4" s="235"/>
      <c r="I4" s="235"/>
      <c r="J4" s="235"/>
      <c r="K4" s="235"/>
      <c r="L4" s="235"/>
      <c r="M4" s="235"/>
      <c r="N4" s="235"/>
      <c r="O4" s="235"/>
      <c r="P4" s="235"/>
      <c r="Q4" s="235"/>
      <c r="R4" s="235"/>
      <c r="S4" s="235"/>
      <c r="T4" s="235"/>
    </row>
    <row r="5" spans="1:20" s="234" customFormat="1" ht="38.25" customHeight="1">
      <c r="A5" s="410" t="s">
        <v>514</v>
      </c>
      <c r="B5" s="411"/>
      <c r="C5" s="412"/>
      <c r="D5" s="235"/>
      <c r="E5" s="235"/>
      <c r="F5" s="235"/>
      <c r="G5" s="235"/>
      <c r="H5" s="235"/>
      <c r="I5" s="235"/>
      <c r="J5" s="235"/>
      <c r="K5" s="235"/>
      <c r="L5" s="235"/>
      <c r="M5" s="235"/>
      <c r="N5" s="235"/>
      <c r="O5" s="235"/>
      <c r="P5" s="235"/>
      <c r="Q5" s="235"/>
      <c r="R5" s="235"/>
      <c r="S5" s="235"/>
      <c r="T5" s="235"/>
    </row>
    <row r="6" spans="1:20" ht="30" customHeight="1">
      <c r="A6" s="504" t="s">
        <v>98</v>
      </c>
      <c r="B6" s="505"/>
      <c r="C6" s="506"/>
    </row>
    <row r="7" spans="1:20" s="233" customFormat="1" ht="15" customHeight="1">
      <c r="A7" s="100"/>
      <c r="B7" s="87"/>
      <c r="C7" s="236"/>
    </row>
    <row r="8" spans="1:20" s="233" customFormat="1" ht="41.25" customHeight="1">
      <c r="A8" s="501" t="s">
        <v>511</v>
      </c>
      <c r="B8" s="502"/>
      <c r="C8" s="503"/>
    </row>
    <row r="9" spans="1:20" s="233" customFormat="1" ht="71.25" customHeight="1">
      <c r="A9" s="501" t="s">
        <v>512</v>
      </c>
      <c r="B9" s="502"/>
      <c r="C9" s="503"/>
    </row>
    <row r="10" spans="1:20" s="233" customFormat="1" ht="15" customHeight="1">
      <c r="A10" s="507"/>
      <c r="B10" s="508"/>
      <c r="C10" s="509"/>
    </row>
    <row r="11" spans="1:20" s="233" customFormat="1" ht="15" customHeight="1">
      <c r="A11" s="507"/>
      <c r="B11" s="508"/>
      <c r="C11" s="509"/>
    </row>
    <row r="12" spans="1:20" s="233" customFormat="1" ht="15" customHeight="1">
      <c r="A12" s="507"/>
      <c r="B12" s="508"/>
      <c r="C12" s="509"/>
    </row>
    <row r="13" spans="1:20" s="233" customFormat="1" ht="15" customHeight="1">
      <c r="A13" s="510"/>
      <c r="B13" s="511"/>
      <c r="C13" s="512"/>
    </row>
    <row r="15" spans="1:20">
      <c r="A15" s="231"/>
      <c r="B15" s="231"/>
      <c r="C15" s="229"/>
    </row>
    <row r="16" spans="1:20">
      <c r="A16" s="232"/>
      <c r="B16" s="232"/>
      <c r="C16" s="230"/>
    </row>
  </sheetData>
  <mergeCells count="11">
    <mergeCell ref="A11:C11"/>
    <mergeCell ref="A12:C12"/>
    <mergeCell ref="A13:C13"/>
    <mergeCell ref="A9:C9"/>
    <mergeCell ref="A10:C10"/>
    <mergeCell ref="A8:C8"/>
    <mergeCell ref="A1:C1"/>
    <mergeCell ref="A3:C3"/>
    <mergeCell ref="A4:C4"/>
    <mergeCell ref="A5:C5"/>
    <mergeCell ref="A6:C6"/>
  </mergeCells>
  <printOptions horizontalCentered="1"/>
  <pageMargins left="0.39370078740157483" right="0.39370078740157483" top="1.6535433070866143" bottom="0.47244094488188981" header="0.19685039370078741" footer="0.19685039370078741"/>
  <pageSetup scale="85" orientation="landscape" r:id="rId1"/>
  <headerFooter scaleWithDoc="0">
    <oddHeader>&amp;C&amp;G</oddHeader>
    <oddFooter>&amp;C&amp;G</oddFooter>
  </headerFooter>
  <legacyDrawingHF r:id="rId2"/>
</worksheet>
</file>

<file path=xl/worksheets/sheet17.xml><?xml version="1.0" encoding="utf-8"?>
<worksheet xmlns="http://schemas.openxmlformats.org/spreadsheetml/2006/main" xmlns:r="http://schemas.openxmlformats.org/officeDocument/2006/relationships">
  <sheetPr codeName="Hoja17"/>
  <dimension ref="A1:T13"/>
  <sheetViews>
    <sheetView showGridLines="0" zoomScaleNormal="100" zoomScaleSheetLayoutView="70" workbookViewId="0">
      <selection activeCell="C19" sqref="C19"/>
    </sheetView>
  </sheetViews>
  <sheetFormatPr baseColWidth="10" defaultColWidth="11.42578125" defaultRowHeight="13.5"/>
  <cols>
    <col min="1" max="1" width="50" style="228" customWidth="1"/>
    <col min="2" max="2" width="6.5703125" style="228" customWidth="1"/>
    <col min="3" max="3" width="90.7109375" style="228" customWidth="1"/>
    <col min="4" max="16384" width="11.42578125" style="228"/>
  </cols>
  <sheetData>
    <row r="1" spans="1:20" ht="35.1" customHeight="1">
      <c r="A1" s="407" t="s">
        <v>96</v>
      </c>
      <c r="B1" s="408"/>
      <c r="C1" s="409"/>
    </row>
    <row r="2" spans="1:20" ht="6" customHeight="1">
      <c r="C2" s="234"/>
    </row>
    <row r="3" spans="1:20" s="234" customFormat="1" ht="20.100000000000001" customHeight="1">
      <c r="A3" s="410" t="s">
        <v>167</v>
      </c>
      <c r="B3" s="411"/>
      <c r="C3" s="412"/>
      <c r="D3" s="235"/>
      <c r="E3" s="235"/>
      <c r="F3" s="235"/>
      <c r="G3" s="235"/>
      <c r="H3" s="235"/>
      <c r="I3" s="235"/>
      <c r="J3" s="235"/>
      <c r="K3" s="235"/>
      <c r="L3" s="235"/>
      <c r="M3" s="235"/>
      <c r="N3" s="235"/>
      <c r="O3" s="235"/>
      <c r="P3" s="235"/>
      <c r="Q3" s="235"/>
      <c r="R3" s="235"/>
      <c r="S3" s="235"/>
      <c r="T3" s="235"/>
    </row>
    <row r="4" spans="1:20" s="234" customFormat="1" ht="20.100000000000001" customHeight="1">
      <c r="A4" s="410" t="s">
        <v>168</v>
      </c>
      <c r="B4" s="411"/>
      <c r="C4" s="412"/>
      <c r="D4" s="235"/>
      <c r="E4" s="235"/>
      <c r="F4" s="235"/>
      <c r="G4" s="235"/>
      <c r="H4" s="235"/>
      <c r="I4" s="235"/>
      <c r="J4" s="235"/>
      <c r="K4" s="235"/>
      <c r="L4" s="235"/>
      <c r="M4" s="235"/>
      <c r="N4" s="235"/>
      <c r="O4" s="235"/>
      <c r="P4" s="235"/>
      <c r="Q4" s="235"/>
      <c r="R4" s="235"/>
      <c r="S4" s="235"/>
      <c r="T4" s="235"/>
    </row>
    <row r="5" spans="1:20" s="234" customFormat="1" ht="20.100000000000001" customHeight="1">
      <c r="A5" s="410" t="s">
        <v>513</v>
      </c>
      <c r="B5" s="411"/>
      <c r="C5" s="412"/>
      <c r="D5" s="235"/>
      <c r="E5" s="235"/>
      <c r="F5" s="235"/>
      <c r="G5" s="235"/>
      <c r="H5" s="235"/>
      <c r="I5" s="235"/>
      <c r="J5" s="235"/>
      <c r="K5" s="235"/>
      <c r="L5" s="235"/>
      <c r="M5" s="235"/>
      <c r="N5" s="235"/>
      <c r="O5" s="235"/>
      <c r="P5" s="235"/>
      <c r="Q5" s="235"/>
      <c r="R5" s="235"/>
      <c r="S5" s="235"/>
      <c r="T5" s="235"/>
    </row>
    <row r="6" spans="1:20" ht="30" customHeight="1">
      <c r="A6" s="504" t="s">
        <v>98</v>
      </c>
      <c r="B6" s="505"/>
      <c r="C6" s="506"/>
    </row>
    <row r="7" spans="1:20" s="233" customFormat="1" ht="15" customHeight="1">
      <c r="A7" s="100"/>
      <c r="B7" s="87"/>
      <c r="C7" s="236"/>
    </row>
    <row r="8" spans="1:20" s="233" customFormat="1" ht="128.25" customHeight="1">
      <c r="A8" s="501" t="s">
        <v>509</v>
      </c>
      <c r="B8" s="502"/>
      <c r="C8" s="503"/>
    </row>
    <row r="9" spans="1:20" s="233" customFormat="1" ht="100.5" customHeight="1">
      <c r="A9" s="501" t="s">
        <v>510</v>
      </c>
      <c r="B9" s="502"/>
      <c r="C9" s="503"/>
    </row>
    <row r="10" spans="1:20" s="233" customFormat="1" ht="15" customHeight="1">
      <c r="A10" s="510"/>
      <c r="B10" s="511"/>
      <c r="C10" s="512"/>
    </row>
    <row r="12" spans="1:20">
      <c r="A12" s="231"/>
      <c r="B12" s="231"/>
      <c r="C12" s="229"/>
    </row>
    <row r="13" spans="1:20">
      <c r="A13" s="232"/>
      <c r="B13" s="232"/>
      <c r="C13" s="230"/>
    </row>
  </sheetData>
  <mergeCells count="8">
    <mergeCell ref="A10:C10"/>
    <mergeCell ref="A9:C9"/>
    <mergeCell ref="A1:C1"/>
    <mergeCell ref="A3:C3"/>
    <mergeCell ref="A4:C4"/>
    <mergeCell ref="A5:C5"/>
    <mergeCell ref="A6:C6"/>
    <mergeCell ref="A8:C8"/>
  </mergeCells>
  <printOptions horizontalCentered="1"/>
  <pageMargins left="0.39370078740157483" right="0.39370078740157483" top="1.6535433070866143" bottom="0.47244094488188981" header="0.19685039370078741" footer="0.19685039370078741"/>
  <pageSetup scale="85" orientation="landscape" r:id="rId1"/>
  <headerFooter scaleWithDoc="0">
    <oddHeader>&amp;C&amp;G</oddHeader>
    <oddFooter>&amp;C&amp;G</oddFooter>
  </headerFooter>
  <legacyDrawingHF r:id="rId2"/>
</worksheet>
</file>

<file path=xl/worksheets/sheet18.xml><?xml version="1.0" encoding="utf-8"?>
<worksheet xmlns="http://schemas.openxmlformats.org/spreadsheetml/2006/main" xmlns:r="http://schemas.openxmlformats.org/officeDocument/2006/relationships">
  <sheetPr codeName="Hoja18"/>
  <dimension ref="A1:T14"/>
  <sheetViews>
    <sheetView showGridLines="0" zoomScaleNormal="100" zoomScaleSheetLayoutView="70" workbookViewId="0">
      <selection activeCell="C35" sqref="C35"/>
    </sheetView>
  </sheetViews>
  <sheetFormatPr baseColWidth="10" defaultColWidth="11.42578125" defaultRowHeight="13.5"/>
  <cols>
    <col min="1" max="1" width="50" style="228" customWidth="1"/>
    <col min="2" max="2" width="6.5703125" style="228" customWidth="1"/>
    <col min="3" max="3" width="90.7109375" style="228" customWidth="1"/>
    <col min="4" max="16384" width="11.42578125" style="228"/>
  </cols>
  <sheetData>
    <row r="1" spans="1:20" ht="35.1" customHeight="1">
      <c r="A1" s="407" t="s">
        <v>96</v>
      </c>
      <c r="B1" s="408"/>
      <c r="C1" s="409"/>
    </row>
    <row r="2" spans="1:20" ht="6" customHeight="1">
      <c r="C2" s="234"/>
    </row>
    <row r="3" spans="1:20" s="234" customFormat="1" ht="20.100000000000001" customHeight="1">
      <c r="A3" s="410" t="s">
        <v>167</v>
      </c>
      <c r="B3" s="411"/>
      <c r="C3" s="412"/>
      <c r="D3" s="235"/>
      <c r="E3" s="235"/>
      <c r="F3" s="235"/>
      <c r="G3" s="235"/>
      <c r="H3" s="235"/>
      <c r="I3" s="235"/>
      <c r="J3" s="235"/>
      <c r="K3" s="235"/>
      <c r="L3" s="235"/>
      <c r="M3" s="235"/>
      <c r="N3" s="235"/>
      <c r="O3" s="235"/>
      <c r="P3" s="235"/>
      <c r="Q3" s="235"/>
      <c r="R3" s="235"/>
      <c r="S3" s="235"/>
      <c r="T3" s="235"/>
    </row>
    <row r="4" spans="1:20" s="234" customFormat="1" ht="20.100000000000001" customHeight="1">
      <c r="A4" s="410" t="s">
        <v>168</v>
      </c>
      <c r="B4" s="411"/>
      <c r="C4" s="412"/>
      <c r="D4" s="235"/>
      <c r="E4" s="235"/>
      <c r="F4" s="235"/>
      <c r="G4" s="235"/>
      <c r="H4" s="235"/>
      <c r="I4" s="235"/>
      <c r="J4" s="235"/>
      <c r="K4" s="235"/>
      <c r="L4" s="235"/>
      <c r="M4" s="235"/>
      <c r="N4" s="235"/>
      <c r="O4" s="235"/>
      <c r="P4" s="235"/>
      <c r="Q4" s="235"/>
      <c r="R4" s="235"/>
      <c r="S4" s="235"/>
      <c r="T4" s="235"/>
    </row>
    <row r="5" spans="1:20" s="234" customFormat="1" ht="20.100000000000001" customHeight="1">
      <c r="A5" s="410" t="s">
        <v>515</v>
      </c>
      <c r="B5" s="411"/>
      <c r="C5" s="412"/>
      <c r="D5" s="235"/>
      <c r="E5" s="235"/>
      <c r="F5" s="235"/>
      <c r="G5" s="235"/>
      <c r="H5" s="235"/>
      <c r="I5" s="235"/>
      <c r="J5" s="235"/>
      <c r="K5" s="235"/>
      <c r="L5" s="235"/>
      <c r="M5" s="235"/>
      <c r="N5" s="235"/>
      <c r="O5" s="235"/>
      <c r="P5" s="235"/>
      <c r="Q5" s="235"/>
      <c r="R5" s="235"/>
      <c r="S5" s="235"/>
      <c r="T5" s="235"/>
    </row>
    <row r="6" spans="1:20" ht="30" customHeight="1">
      <c r="A6" s="504" t="s">
        <v>98</v>
      </c>
      <c r="B6" s="505"/>
      <c r="C6" s="506"/>
    </row>
    <row r="7" spans="1:20" s="233" customFormat="1" ht="15" customHeight="1">
      <c r="A7" s="100"/>
      <c r="B7" s="87"/>
      <c r="C7" s="236"/>
    </row>
    <row r="8" spans="1:20" s="233" customFormat="1" ht="61.5" customHeight="1">
      <c r="A8" s="513" t="s">
        <v>508</v>
      </c>
      <c r="B8" s="514"/>
      <c r="C8" s="515"/>
    </row>
    <row r="9" spans="1:20" s="233" customFormat="1" ht="15" customHeight="1">
      <c r="A9" s="507"/>
      <c r="B9" s="508"/>
      <c r="C9" s="509"/>
    </row>
    <row r="10" spans="1:20" s="233" customFormat="1" ht="15" customHeight="1">
      <c r="A10" s="507"/>
      <c r="B10" s="508"/>
      <c r="C10" s="509"/>
    </row>
    <row r="11" spans="1:20" s="233" customFormat="1" ht="15" customHeight="1">
      <c r="A11" s="510"/>
      <c r="B11" s="511"/>
      <c r="C11" s="512"/>
    </row>
    <row r="13" spans="1:20">
      <c r="A13" s="231"/>
      <c r="B13" s="231"/>
      <c r="C13" s="229"/>
    </row>
    <row r="14" spans="1:20">
      <c r="A14" s="232"/>
      <c r="B14" s="232"/>
      <c r="C14" s="230"/>
    </row>
  </sheetData>
  <mergeCells count="9">
    <mergeCell ref="A10:C10"/>
    <mergeCell ref="A11:C11"/>
    <mergeCell ref="A9:C9"/>
    <mergeCell ref="A1:C1"/>
    <mergeCell ref="A3:C3"/>
    <mergeCell ref="A4:C4"/>
    <mergeCell ref="A5:C5"/>
    <mergeCell ref="A6:C6"/>
    <mergeCell ref="A8:C8"/>
  </mergeCells>
  <printOptions horizontalCentered="1"/>
  <pageMargins left="0.39370078740157483" right="0.39370078740157483" top="1.6535433070866143" bottom="0.47244094488188981" header="0.19685039370078741" footer="0.19685039370078741"/>
  <pageSetup scale="85" orientation="landscape" r:id="rId1"/>
  <headerFooter scaleWithDoc="0">
    <oddHeader>&amp;C&amp;G</oddHeader>
    <oddFooter>&amp;C&amp;G</oddFooter>
  </headerFooter>
  <legacyDrawingHF r:id="rId2"/>
</worksheet>
</file>

<file path=xl/worksheets/sheet19.xml><?xml version="1.0" encoding="utf-8"?>
<worksheet xmlns="http://schemas.openxmlformats.org/spreadsheetml/2006/main" xmlns:r="http://schemas.openxmlformats.org/officeDocument/2006/relationships">
  <sheetPr codeName="Hoja19"/>
  <dimension ref="A1:T16"/>
  <sheetViews>
    <sheetView showGridLines="0" zoomScaleNormal="100" zoomScaleSheetLayoutView="70" workbookViewId="0">
      <selection activeCell="C25" sqref="C25"/>
    </sheetView>
  </sheetViews>
  <sheetFormatPr baseColWidth="10" defaultColWidth="11.42578125" defaultRowHeight="13.5"/>
  <cols>
    <col min="1" max="1" width="50" style="1" customWidth="1"/>
    <col min="2" max="2" width="6.5703125" style="1" customWidth="1"/>
    <col min="3" max="3" width="90.7109375" style="1" customWidth="1"/>
    <col min="4" max="16384" width="11.42578125" style="1"/>
  </cols>
  <sheetData>
    <row r="1" spans="1:20" ht="35.1" customHeight="1">
      <c r="A1" s="407" t="s">
        <v>96</v>
      </c>
      <c r="B1" s="408"/>
      <c r="C1" s="409"/>
    </row>
    <row r="2" spans="1:20" ht="6" customHeight="1">
      <c r="C2" s="91"/>
    </row>
    <row r="3" spans="1:20" s="91" customFormat="1" ht="20.100000000000001" customHeight="1">
      <c r="A3" s="410" t="s">
        <v>167</v>
      </c>
      <c r="B3" s="411"/>
      <c r="C3" s="412"/>
      <c r="D3" s="92"/>
      <c r="E3" s="92"/>
      <c r="F3" s="92"/>
      <c r="G3" s="92"/>
      <c r="H3" s="92"/>
      <c r="I3" s="92"/>
      <c r="J3" s="92"/>
      <c r="K3" s="92"/>
      <c r="L3" s="92"/>
      <c r="M3" s="92"/>
      <c r="N3" s="92"/>
      <c r="O3" s="92"/>
      <c r="P3" s="92"/>
      <c r="Q3" s="92"/>
      <c r="R3" s="92"/>
      <c r="S3" s="92"/>
      <c r="T3" s="92"/>
    </row>
    <row r="4" spans="1:20" s="91" customFormat="1" ht="20.100000000000001" customHeight="1">
      <c r="A4" s="410" t="s">
        <v>168</v>
      </c>
      <c r="B4" s="411"/>
      <c r="C4" s="412"/>
      <c r="D4" s="92"/>
      <c r="E4" s="92"/>
      <c r="F4" s="92"/>
      <c r="G4" s="92"/>
      <c r="H4" s="92"/>
      <c r="I4" s="92"/>
      <c r="J4" s="92"/>
      <c r="K4" s="92"/>
      <c r="L4" s="92"/>
      <c r="M4" s="92"/>
      <c r="N4" s="92"/>
      <c r="O4" s="92"/>
      <c r="P4" s="92"/>
      <c r="Q4" s="92"/>
      <c r="R4" s="92"/>
      <c r="S4" s="92"/>
      <c r="T4" s="92"/>
    </row>
    <row r="5" spans="1:20" s="91" customFormat="1" ht="20.100000000000001" customHeight="1">
      <c r="A5" s="410" t="s">
        <v>516</v>
      </c>
      <c r="B5" s="411"/>
      <c r="C5" s="412"/>
      <c r="D5" s="92"/>
      <c r="E5" s="92"/>
      <c r="F5" s="92"/>
      <c r="G5" s="92"/>
      <c r="H5" s="92"/>
      <c r="I5" s="92"/>
      <c r="J5" s="92"/>
      <c r="K5" s="92"/>
      <c r="L5" s="92"/>
      <c r="M5" s="92"/>
      <c r="N5" s="92"/>
      <c r="O5" s="92"/>
      <c r="P5" s="92"/>
      <c r="Q5" s="92"/>
      <c r="R5" s="92"/>
      <c r="S5" s="92"/>
      <c r="T5" s="92"/>
    </row>
    <row r="6" spans="1:20" ht="30" customHeight="1">
      <c r="A6" s="504" t="s">
        <v>98</v>
      </c>
      <c r="B6" s="505"/>
      <c r="C6" s="506"/>
    </row>
    <row r="7" spans="1:20" s="73" customFormat="1" ht="15" customHeight="1">
      <c r="A7" s="100"/>
      <c r="B7" s="87"/>
      <c r="C7" s="93"/>
    </row>
    <row r="8" spans="1:20" s="73" customFormat="1" ht="15" customHeight="1">
      <c r="A8" s="507"/>
      <c r="B8" s="508"/>
      <c r="C8" s="509"/>
    </row>
    <row r="9" spans="1:20" s="73" customFormat="1" ht="128.25" customHeight="1">
      <c r="A9" s="501" t="s">
        <v>517</v>
      </c>
      <c r="B9" s="502"/>
      <c r="C9" s="503"/>
    </row>
    <row r="10" spans="1:20" s="73" customFormat="1" ht="15" customHeight="1">
      <c r="A10" s="507"/>
      <c r="B10" s="508"/>
      <c r="C10" s="509"/>
    </row>
    <row r="11" spans="1:20" s="73" customFormat="1" ht="15" customHeight="1">
      <c r="A11" s="507"/>
      <c r="B11" s="508"/>
      <c r="C11" s="509"/>
    </row>
    <row r="12" spans="1:20" s="73" customFormat="1" ht="15" customHeight="1">
      <c r="A12" s="507"/>
      <c r="B12" s="508"/>
      <c r="C12" s="509"/>
    </row>
    <row r="13" spans="1:20" s="73" customFormat="1" ht="15" customHeight="1">
      <c r="A13" s="510"/>
      <c r="B13" s="511"/>
      <c r="C13" s="512"/>
    </row>
    <row r="15" spans="1:20">
      <c r="A15" s="41"/>
      <c r="B15" s="41"/>
      <c r="C15" s="12"/>
    </row>
    <row r="16" spans="1:20">
      <c r="A16" s="42"/>
      <c r="B16" s="42"/>
      <c r="C16" s="15"/>
    </row>
  </sheetData>
  <mergeCells count="11">
    <mergeCell ref="A11:C11"/>
    <mergeCell ref="A12:C12"/>
    <mergeCell ref="A13:C13"/>
    <mergeCell ref="A4:C4"/>
    <mergeCell ref="A9:C9"/>
    <mergeCell ref="A10:C10"/>
    <mergeCell ref="A1:C1"/>
    <mergeCell ref="A3:C3"/>
    <mergeCell ref="A5:C5"/>
    <mergeCell ref="A6:C6"/>
    <mergeCell ref="A8:C8"/>
  </mergeCells>
  <printOptions horizontalCentered="1"/>
  <pageMargins left="0.39370078740157483" right="0.39370078740157483" top="1.6535433070866143" bottom="0.47244094488188981" header="0.19685039370078741" footer="0.19685039370078741"/>
  <pageSetup scale="85" orientation="landscape" r:id="rId1"/>
  <headerFooter scaleWithDoc="0">
    <oddHeader>&amp;C&amp;G</oddHeader>
    <oddFooter>&amp;C&amp;G</oddFooter>
  </headerFooter>
  <ignoredErrors>
    <ignoredError sqref="C10 A10" numberStoredAsText="1"/>
  </ignoredErrors>
  <legacyDrawingHF r:id="rId2"/>
</worksheet>
</file>

<file path=xl/worksheets/sheet2.xml><?xml version="1.0" encoding="utf-8"?>
<worksheet xmlns="http://schemas.openxmlformats.org/spreadsheetml/2006/main" xmlns:r="http://schemas.openxmlformats.org/officeDocument/2006/relationships">
  <sheetPr codeName="Hoja2"/>
  <dimension ref="A1:J34"/>
  <sheetViews>
    <sheetView showGridLines="0" topLeftCell="A16" zoomScaleNormal="100" workbookViewId="0">
      <selection activeCell="K10" sqref="K10"/>
    </sheetView>
  </sheetViews>
  <sheetFormatPr baseColWidth="10" defaultColWidth="11.42578125" defaultRowHeight="13.5"/>
  <cols>
    <col min="1" max="1" width="10.5703125" style="1" customWidth="1"/>
    <col min="2" max="2" width="17" style="1" customWidth="1"/>
    <col min="3" max="3" width="17.7109375" style="1" customWidth="1"/>
    <col min="4" max="4" width="16.140625" style="1" customWidth="1"/>
    <col min="5" max="5" width="18.42578125" style="1" customWidth="1"/>
    <col min="6" max="6" width="16.42578125" style="1" customWidth="1"/>
    <col min="7" max="7" width="11" style="1" customWidth="1"/>
    <col min="8" max="8" width="9" style="1" customWidth="1"/>
    <col min="9" max="9" width="71.85546875" style="1" customWidth="1"/>
    <col min="10" max="16384" width="11.42578125" style="1"/>
  </cols>
  <sheetData>
    <row r="1" spans="1:10" ht="35.1" customHeight="1">
      <c r="A1" s="407" t="s">
        <v>83</v>
      </c>
      <c r="B1" s="408"/>
      <c r="C1" s="408"/>
      <c r="D1" s="408"/>
      <c r="E1" s="408"/>
      <c r="F1" s="408"/>
      <c r="G1" s="408"/>
      <c r="H1" s="408"/>
      <c r="I1" s="409"/>
    </row>
    <row r="2" spans="1:10" ht="6.75" customHeight="1"/>
    <row r="3" spans="1:10" ht="17.25" customHeight="1">
      <c r="A3" s="410" t="s">
        <v>167</v>
      </c>
      <c r="B3" s="411"/>
      <c r="C3" s="411"/>
      <c r="D3" s="411"/>
      <c r="E3" s="411"/>
      <c r="F3" s="411"/>
      <c r="G3" s="411"/>
      <c r="H3" s="411"/>
      <c r="I3" s="412"/>
    </row>
    <row r="4" spans="1:10" ht="17.25" customHeight="1">
      <c r="A4" s="410" t="s">
        <v>168</v>
      </c>
      <c r="B4" s="411"/>
      <c r="C4" s="411"/>
      <c r="D4" s="411"/>
      <c r="E4" s="411"/>
      <c r="F4" s="411"/>
      <c r="G4" s="411"/>
      <c r="H4" s="411"/>
      <c r="I4" s="412"/>
    </row>
    <row r="5" spans="1:10" ht="28.9" customHeight="1">
      <c r="A5" s="405" t="s">
        <v>41</v>
      </c>
      <c r="B5" s="417" t="s">
        <v>104</v>
      </c>
      <c r="C5" s="418"/>
      <c r="D5" s="418"/>
      <c r="E5" s="419"/>
      <c r="F5" s="118" t="s">
        <v>94</v>
      </c>
      <c r="G5" s="118"/>
      <c r="H5" s="413" t="s">
        <v>132</v>
      </c>
      <c r="I5" s="414"/>
      <c r="J5" s="2"/>
    </row>
    <row r="6" spans="1:10" ht="31.15" customHeight="1">
      <c r="A6" s="406"/>
      <c r="B6" s="119" t="s">
        <v>140</v>
      </c>
      <c r="C6" s="119" t="s">
        <v>43</v>
      </c>
      <c r="D6" s="119" t="s">
        <v>44</v>
      </c>
      <c r="E6" s="119" t="s">
        <v>110</v>
      </c>
      <c r="F6" s="120" t="s">
        <v>111</v>
      </c>
      <c r="G6" s="120" t="s">
        <v>112</v>
      </c>
      <c r="H6" s="415" t="s">
        <v>82</v>
      </c>
      <c r="I6" s="416"/>
      <c r="J6" s="3"/>
    </row>
    <row r="7" spans="1:10" s="39" customFormat="1" ht="12.75" customHeight="1">
      <c r="A7" s="69" t="s">
        <v>0</v>
      </c>
      <c r="B7" s="19" t="s">
        <v>1</v>
      </c>
      <c r="C7" s="19" t="s">
        <v>2</v>
      </c>
      <c r="D7" s="19" t="s">
        <v>6</v>
      </c>
      <c r="E7" s="19" t="s">
        <v>3</v>
      </c>
      <c r="F7" s="19" t="s">
        <v>4</v>
      </c>
      <c r="G7" s="19" t="s">
        <v>5</v>
      </c>
      <c r="H7" s="84"/>
      <c r="I7" s="72"/>
    </row>
    <row r="8" spans="1:10" s="39" customFormat="1" ht="54.75" customHeight="1">
      <c r="A8" s="112" t="s">
        <v>105</v>
      </c>
      <c r="B8" s="298">
        <f>+B9+B11+B13+B15</f>
        <v>301710605.81000006</v>
      </c>
      <c r="C8" s="298">
        <f>+C9+C11+C13+C15</f>
        <v>279272038.25000006</v>
      </c>
      <c r="D8" s="298">
        <f>+D9+D11+D13+D15</f>
        <v>279272038.25000006</v>
      </c>
      <c r="E8" s="298">
        <f>+E9+E11+E13+E15</f>
        <v>279272038.25000006</v>
      </c>
      <c r="F8" s="298">
        <f>+F9+F11+F13+F15</f>
        <v>-22438567.560000014</v>
      </c>
      <c r="G8" s="298">
        <f>+G9</f>
        <v>0</v>
      </c>
      <c r="H8" s="113"/>
      <c r="I8" s="114"/>
    </row>
    <row r="9" spans="1:10" s="233" customFormat="1" ht="145.5" customHeight="1">
      <c r="A9" s="63">
        <v>1000</v>
      </c>
      <c r="B9" s="240">
        <v>260209082.44000006</v>
      </c>
      <c r="C9" s="240">
        <v>248153306.86000004</v>
      </c>
      <c r="D9" s="240">
        <v>248153306.86000004</v>
      </c>
      <c r="E9" s="240">
        <v>248153306.86000004</v>
      </c>
      <c r="F9" s="240">
        <f>+C9-B9</f>
        <v>-12055775.580000013</v>
      </c>
      <c r="G9" s="240">
        <f>+D9-C9</f>
        <v>0</v>
      </c>
      <c r="H9" s="397" t="s">
        <v>585</v>
      </c>
      <c r="I9" s="398"/>
    </row>
    <row r="10" spans="1:10" s="233" customFormat="1" ht="28.9" customHeight="1">
      <c r="A10" s="81"/>
      <c r="B10" s="74"/>
      <c r="C10" s="74"/>
      <c r="D10" s="74"/>
      <c r="E10" s="74"/>
      <c r="F10" s="306"/>
      <c r="G10" s="74"/>
      <c r="H10" s="403" t="s">
        <v>581</v>
      </c>
      <c r="I10" s="404"/>
    </row>
    <row r="11" spans="1:10" s="233" customFormat="1" ht="77.25" customHeight="1">
      <c r="A11" s="63">
        <v>2000</v>
      </c>
      <c r="B11" s="240">
        <v>7444804.1399999969</v>
      </c>
      <c r="C11" s="240">
        <v>5548064.1599999964</v>
      </c>
      <c r="D11" s="240">
        <v>5548064.1599999964</v>
      </c>
      <c r="E11" s="240">
        <v>5548064.1599999964</v>
      </c>
      <c r="F11" s="240">
        <f>+C11-B11</f>
        <v>-1896739.9800000004</v>
      </c>
      <c r="G11" s="240">
        <f>+D11-C11</f>
        <v>0</v>
      </c>
      <c r="H11" s="399" t="s">
        <v>587</v>
      </c>
      <c r="I11" s="400"/>
    </row>
    <row r="12" spans="1:10" s="233" customFormat="1" ht="27" customHeight="1">
      <c r="A12" s="81"/>
      <c r="B12" s="74"/>
      <c r="C12" s="74"/>
      <c r="D12" s="74"/>
      <c r="E12" s="74"/>
      <c r="F12" s="306"/>
      <c r="G12" s="74"/>
      <c r="H12" s="403" t="s">
        <v>581</v>
      </c>
      <c r="I12" s="404"/>
    </row>
    <row r="13" spans="1:10" s="233" customFormat="1" ht="83.25" customHeight="1">
      <c r="A13" s="63">
        <v>3000</v>
      </c>
      <c r="B13" s="240">
        <v>18504237.369999997</v>
      </c>
      <c r="C13" s="240">
        <v>17448433.369999997</v>
      </c>
      <c r="D13" s="240">
        <v>17448433.369999997</v>
      </c>
      <c r="E13" s="240">
        <v>17448433.369999997</v>
      </c>
      <c r="F13" s="240">
        <f>+C13-B13</f>
        <v>-1055804</v>
      </c>
      <c r="G13" s="240">
        <f>+D13-C13</f>
        <v>0</v>
      </c>
      <c r="H13" s="401" t="s">
        <v>589</v>
      </c>
      <c r="I13" s="402"/>
    </row>
    <row r="14" spans="1:10" s="233" customFormat="1" ht="29.25" customHeight="1">
      <c r="A14" s="81"/>
      <c r="B14" s="74"/>
      <c r="C14" s="74"/>
      <c r="D14" s="74"/>
      <c r="E14" s="74"/>
      <c r="F14" s="306"/>
      <c r="G14" s="74"/>
      <c r="H14" s="403" t="s">
        <v>581</v>
      </c>
      <c r="I14" s="404"/>
    </row>
    <row r="15" spans="1:10" s="233" customFormat="1" ht="78.75" customHeight="1">
      <c r="A15" s="63">
        <v>4000</v>
      </c>
      <c r="B15" s="240">
        <v>15552481.860000001</v>
      </c>
      <c r="C15" s="240">
        <v>8122233.8600000003</v>
      </c>
      <c r="D15" s="240">
        <v>8122233.8600000003</v>
      </c>
      <c r="E15" s="240">
        <v>8122233.8600000003</v>
      </c>
      <c r="F15" s="240">
        <f>+C15-B15</f>
        <v>-7430248.0000000009</v>
      </c>
      <c r="G15" s="240">
        <f>+D15-C15</f>
        <v>0</v>
      </c>
      <c r="H15" s="399" t="s">
        <v>591</v>
      </c>
      <c r="I15" s="400"/>
    </row>
    <row r="16" spans="1:10" s="233" customFormat="1" ht="48.75" customHeight="1">
      <c r="A16" s="81"/>
      <c r="B16" s="74"/>
      <c r="C16" s="74"/>
      <c r="D16" s="74"/>
      <c r="E16" s="74"/>
      <c r="F16" s="306"/>
      <c r="G16" s="74"/>
      <c r="H16" s="403" t="s">
        <v>581</v>
      </c>
      <c r="I16" s="404"/>
    </row>
    <row r="17" spans="1:9" s="39" customFormat="1" ht="57.75" customHeight="1">
      <c r="A17" s="9" t="s">
        <v>108</v>
      </c>
      <c r="B17" s="299">
        <f t="shared" ref="B17:G17" si="0">+B18+B20+B22+B25+B27+B29</f>
        <v>281319013.44999993</v>
      </c>
      <c r="C17" s="299">
        <f t="shared" si="0"/>
        <v>247992893.20999992</v>
      </c>
      <c r="D17" s="299">
        <f t="shared" si="0"/>
        <v>247992893.20999992</v>
      </c>
      <c r="E17" s="299">
        <f t="shared" si="0"/>
        <v>247992893.20999992</v>
      </c>
      <c r="F17" s="299">
        <f t="shared" si="0"/>
        <v>-33326120.240000047</v>
      </c>
      <c r="G17" s="299">
        <f t="shared" si="0"/>
        <v>0</v>
      </c>
      <c r="H17" s="115"/>
      <c r="I17" s="86"/>
    </row>
    <row r="18" spans="1:9" s="39" customFormat="1" ht="99.75" customHeight="1">
      <c r="A18" s="116">
        <v>1000</v>
      </c>
      <c r="B18" s="240">
        <v>249397452.58999997</v>
      </c>
      <c r="C18" s="240">
        <v>237017050.10999992</v>
      </c>
      <c r="D18" s="240">
        <v>237017050.10999992</v>
      </c>
      <c r="E18" s="240">
        <v>237017050.10999992</v>
      </c>
      <c r="F18" s="240">
        <f>+C18-B18</f>
        <v>-12380402.480000049</v>
      </c>
      <c r="G18" s="240">
        <f>+D18-C18</f>
        <v>0</v>
      </c>
      <c r="H18" s="397" t="s">
        <v>586</v>
      </c>
      <c r="I18" s="398"/>
    </row>
    <row r="19" spans="1:9" s="39" customFormat="1" ht="34.5" customHeight="1">
      <c r="A19" s="117"/>
      <c r="B19" s="8"/>
      <c r="C19" s="8"/>
      <c r="D19" s="8"/>
      <c r="E19" s="8"/>
      <c r="F19" s="88"/>
      <c r="G19" s="8"/>
      <c r="H19" s="403" t="s">
        <v>581</v>
      </c>
      <c r="I19" s="404"/>
    </row>
    <row r="20" spans="1:9" s="39" customFormat="1" ht="68.25" customHeight="1">
      <c r="A20" s="116">
        <v>2000</v>
      </c>
      <c r="B20" s="240">
        <v>2049878.1699999997</v>
      </c>
      <c r="C20" s="240">
        <v>425589.66000000003</v>
      </c>
      <c r="D20" s="240">
        <v>425589.66000000003</v>
      </c>
      <c r="E20" s="240">
        <v>425589.66000000003</v>
      </c>
      <c r="F20" s="240">
        <f>+C20-B20</f>
        <v>-1624288.5099999998</v>
      </c>
      <c r="G20" s="240">
        <f>+D20-C20</f>
        <v>0</v>
      </c>
      <c r="H20" s="399" t="s">
        <v>588</v>
      </c>
      <c r="I20" s="400"/>
    </row>
    <row r="21" spans="1:9" s="39" customFormat="1" ht="29.25" customHeight="1">
      <c r="A21" s="117"/>
      <c r="B21" s="8"/>
      <c r="C21" s="8"/>
      <c r="D21" s="8"/>
      <c r="E21" s="8"/>
      <c r="F21" s="88"/>
      <c r="G21" s="8"/>
      <c r="H21" s="403" t="s">
        <v>581</v>
      </c>
      <c r="I21" s="404"/>
    </row>
    <row r="22" spans="1:9" s="39" customFormat="1" ht="80.25" customHeight="1">
      <c r="A22" s="116">
        <v>3000</v>
      </c>
      <c r="B22" s="240">
        <v>1651638.39</v>
      </c>
      <c r="C22" s="240">
        <v>245846.65</v>
      </c>
      <c r="D22" s="240">
        <v>245846.65</v>
      </c>
      <c r="E22" s="240">
        <v>245846.65</v>
      </c>
      <c r="F22" s="240">
        <f>+C22-B22</f>
        <v>-1405791.74</v>
      </c>
      <c r="G22" s="302">
        <f>+D22-C22</f>
        <v>0</v>
      </c>
      <c r="H22" s="399" t="s">
        <v>590</v>
      </c>
      <c r="I22" s="400"/>
    </row>
    <row r="23" spans="1:9" s="39" customFormat="1" ht="11.25">
      <c r="A23" s="116"/>
      <c r="B23" s="5"/>
      <c r="C23" s="5"/>
      <c r="D23" s="5"/>
      <c r="E23" s="5"/>
      <c r="F23" s="6"/>
      <c r="G23" s="303"/>
      <c r="H23" s="305"/>
      <c r="I23" s="85"/>
    </row>
    <row r="24" spans="1:9" s="39" customFormat="1" ht="12.75">
      <c r="A24" s="117"/>
      <c r="B24" s="8"/>
      <c r="C24" s="8"/>
      <c r="D24" s="8"/>
      <c r="E24" s="8"/>
      <c r="F24" s="88"/>
      <c r="G24" s="304"/>
      <c r="H24" s="403" t="s">
        <v>581</v>
      </c>
      <c r="I24" s="404"/>
    </row>
    <row r="25" spans="1:9" s="39" customFormat="1" ht="32.25" customHeight="1">
      <c r="A25" s="63">
        <v>5000</v>
      </c>
      <c r="B25" s="240">
        <v>0</v>
      </c>
      <c r="C25" s="240">
        <v>0</v>
      </c>
      <c r="D25" s="240">
        <v>0</v>
      </c>
      <c r="E25" s="240">
        <v>0</v>
      </c>
      <c r="F25" s="240">
        <f>+C25-B25</f>
        <v>0</v>
      </c>
      <c r="G25" s="240">
        <f>+D25-C25</f>
        <v>0</v>
      </c>
      <c r="H25" s="399" t="s">
        <v>584</v>
      </c>
      <c r="I25" s="400"/>
    </row>
    <row r="26" spans="1:9" s="39" customFormat="1" ht="21.75" customHeight="1">
      <c r="A26" s="7"/>
      <c r="B26" s="8"/>
      <c r="C26" s="8"/>
      <c r="D26" s="8"/>
      <c r="E26" s="8"/>
      <c r="F26" s="88"/>
      <c r="G26" s="8"/>
      <c r="H26" s="403" t="s">
        <v>581</v>
      </c>
      <c r="I26" s="404"/>
    </row>
    <row r="27" spans="1:9" s="233" customFormat="1" ht="87.75" customHeight="1">
      <c r="A27" s="63">
        <v>6000</v>
      </c>
      <c r="B27" s="240">
        <v>28220044.300000001</v>
      </c>
      <c r="C27" s="240">
        <v>10304406.790000001</v>
      </c>
      <c r="D27" s="240">
        <v>10304406.790000001</v>
      </c>
      <c r="E27" s="240">
        <v>10304406.790000001</v>
      </c>
      <c r="F27" s="240">
        <f>+C27-B27</f>
        <v>-17915637.509999998</v>
      </c>
      <c r="G27" s="240">
        <f>+D27-C27</f>
        <v>0</v>
      </c>
      <c r="H27" s="399" t="s">
        <v>592</v>
      </c>
      <c r="I27" s="400"/>
    </row>
    <row r="28" spans="1:9" s="39" customFormat="1" ht="31.5" customHeight="1">
      <c r="A28" s="7"/>
      <c r="B28" s="8"/>
      <c r="C28" s="8"/>
      <c r="D28" s="8"/>
      <c r="E28" s="8"/>
      <c r="F28" s="88"/>
      <c r="G28" s="8"/>
      <c r="H28" s="403" t="s">
        <v>581</v>
      </c>
      <c r="I28" s="404"/>
    </row>
    <row r="29" spans="1:9" s="39" customFormat="1" ht="21" customHeight="1">
      <c r="A29" s="4">
        <v>7000</v>
      </c>
      <c r="B29" s="240">
        <v>0</v>
      </c>
      <c r="C29" s="240">
        <v>0</v>
      </c>
      <c r="D29" s="240">
        <v>0</v>
      </c>
      <c r="E29" s="240">
        <v>0</v>
      </c>
      <c r="F29" s="240">
        <f>+C29-B29</f>
        <v>0</v>
      </c>
      <c r="G29" s="240">
        <f>+D29-C29</f>
        <v>0</v>
      </c>
      <c r="H29" s="300" t="s">
        <v>582</v>
      </c>
      <c r="I29" s="85"/>
    </row>
    <row r="30" spans="1:9" s="39" customFormat="1" ht="26.25" customHeight="1">
      <c r="A30" s="7"/>
      <c r="B30" s="8"/>
      <c r="C30" s="8"/>
      <c r="D30" s="8"/>
      <c r="E30" s="8"/>
      <c r="F30" s="88"/>
      <c r="G30" s="8"/>
      <c r="H30" s="301" t="s">
        <v>583</v>
      </c>
      <c r="I30" s="89"/>
    </row>
    <row r="31" spans="1:9" s="39" customFormat="1" ht="28.9" customHeight="1">
      <c r="A31" s="71" t="s">
        <v>113</v>
      </c>
      <c r="B31" s="299">
        <f t="shared" ref="B31:G31" si="1">+B8+B17</f>
        <v>583029619.25999999</v>
      </c>
      <c r="C31" s="299">
        <f t="shared" si="1"/>
        <v>527264931.45999998</v>
      </c>
      <c r="D31" s="299">
        <f t="shared" si="1"/>
        <v>527264931.45999998</v>
      </c>
      <c r="E31" s="299">
        <f t="shared" si="1"/>
        <v>527264931.45999998</v>
      </c>
      <c r="F31" s="299">
        <f t="shared" si="1"/>
        <v>-55764687.800000057</v>
      </c>
      <c r="G31" s="299">
        <f t="shared" si="1"/>
        <v>0</v>
      </c>
      <c r="H31" s="68"/>
      <c r="I31" s="86"/>
    </row>
    <row r="32" spans="1:9">
      <c r="A32" s="24"/>
    </row>
    <row r="33" spans="1:9">
      <c r="A33" s="10"/>
      <c r="G33" s="12"/>
      <c r="H33" s="12"/>
      <c r="I33" s="12"/>
    </row>
    <row r="34" spans="1:9">
      <c r="A34" s="13"/>
      <c r="G34" s="15"/>
      <c r="H34" s="15"/>
      <c r="I34" s="15"/>
    </row>
  </sheetData>
  <mergeCells count="25">
    <mergeCell ref="H19:I19"/>
    <mergeCell ref="H16:I16"/>
    <mergeCell ref="H26:I26"/>
    <mergeCell ref="H28:I28"/>
    <mergeCell ref="H20:I20"/>
    <mergeCell ref="H22:I22"/>
    <mergeCell ref="H27:I27"/>
    <mergeCell ref="H25:I25"/>
    <mergeCell ref="H24:I24"/>
    <mergeCell ref="H21:I21"/>
    <mergeCell ref="A5:A6"/>
    <mergeCell ref="A1:I1"/>
    <mergeCell ref="A3:I3"/>
    <mergeCell ref="A4:I4"/>
    <mergeCell ref="H5:I5"/>
    <mergeCell ref="H6:I6"/>
    <mergeCell ref="B5:E5"/>
    <mergeCell ref="H9:I9"/>
    <mergeCell ref="H11:I11"/>
    <mergeCell ref="H13:I13"/>
    <mergeCell ref="H15:I15"/>
    <mergeCell ref="H18:I18"/>
    <mergeCell ref="H14:I14"/>
    <mergeCell ref="H12:I12"/>
    <mergeCell ref="H10:I10"/>
  </mergeCells>
  <phoneticPr fontId="0" type="noConversion"/>
  <printOptions horizontalCentered="1"/>
  <pageMargins left="0.19685039370078741" right="0.19685039370078741" top="1.6535433070866143" bottom="0.47244094488188981" header="0.19685039370078741" footer="0.19685039370078741"/>
  <pageSetup scale="60" orientation="landscape" r:id="rId1"/>
  <headerFooter scaleWithDoc="0">
    <oddHeader>&amp;C&amp;G</oddHeader>
    <oddFooter>&amp;C&amp;G</oddFooter>
  </headerFooter>
  <ignoredErrors>
    <ignoredError sqref="A7:D7 E7:G7" numberStoredAsText="1"/>
  </ignoredErrors>
  <legacyDrawingHF r:id="rId2"/>
</worksheet>
</file>

<file path=xl/worksheets/sheet20.xml><?xml version="1.0" encoding="utf-8"?>
<worksheet xmlns="http://schemas.openxmlformats.org/spreadsheetml/2006/main" xmlns:r="http://schemas.openxmlformats.org/officeDocument/2006/relationships">
  <sheetPr codeName="Hoja20"/>
  <dimension ref="A1:T20"/>
  <sheetViews>
    <sheetView showGridLines="0" zoomScaleNormal="100" zoomScaleSheetLayoutView="70" workbookViewId="0">
      <selection activeCell="E6" sqref="E6"/>
    </sheetView>
  </sheetViews>
  <sheetFormatPr baseColWidth="10" defaultColWidth="11.42578125" defaultRowHeight="13.5"/>
  <cols>
    <col min="1" max="1" width="50" style="228" customWidth="1"/>
    <col min="2" max="2" width="6.5703125" style="228" customWidth="1"/>
    <col min="3" max="3" width="90.7109375" style="228" customWidth="1"/>
    <col min="4" max="16384" width="11.42578125" style="228"/>
  </cols>
  <sheetData>
    <row r="1" spans="1:20" ht="35.1" customHeight="1">
      <c r="A1" s="407" t="s">
        <v>96</v>
      </c>
      <c r="B1" s="408"/>
      <c r="C1" s="409"/>
    </row>
    <row r="2" spans="1:20" ht="6" customHeight="1">
      <c r="C2" s="234"/>
    </row>
    <row r="3" spans="1:20" s="234" customFormat="1" ht="20.100000000000001" customHeight="1">
      <c r="A3" s="410" t="s">
        <v>167</v>
      </c>
      <c r="B3" s="411"/>
      <c r="C3" s="412"/>
      <c r="D3" s="235"/>
      <c r="E3" s="235"/>
      <c r="F3" s="235"/>
      <c r="G3" s="235"/>
      <c r="H3" s="235"/>
      <c r="I3" s="235"/>
      <c r="J3" s="235"/>
      <c r="K3" s="235"/>
      <c r="L3" s="235"/>
      <c r="M3" s="235"/>
      <c r="N3" s="235"/>
      <c r="O3" s="235"/>
      <c r="P3" s="235"/>
      <c r="Q3" s="235"/>
      <c r="R3" s="235"/>
      <c r="S3" s="235"/>
      <c r="T3" s="235"/>
    </row>
    <row r="4" spans="1:20" s="234" customFormat="1" ht="20.100000000000001" customHeight="1">
      <c r="A4" s="410" t="s">
        <v>168</v>
      </c>
      <c r="B4" s="411"/>
      <c r="C4" s="412"/>
      <c r="D4" s="235"/>
      <c r="E4" s="235"/>
      <c r="F4" s="235"/>
      <c r="G4" s="235"/>
      <c r="H4" s="235"/>
      <c r="I4" s="235"/>
      <c r="J4" s="235"/>
      <c r="K4" s="235"/>
      <c r="L4" s="235"/>
      <c r="M4" s="235"/>
      <c r="N4" s="235"/>
      <c r="O4" s="235"/>
      <c r="P4" s="235"/>
      <c r="Q4" s="235"/>
      <c r="R4" s="235"/>
      <c r="S4" s="235"/>
      <c r="T4" s="235"/>
    </row>
    <row r="5" spans="1:20" s="234" customFormat="1" ht="20.100000000000001" customHeight="1">
      <c r="A5" s="410" t="s">
        <v>518</v>
      </c>
      <c r="B5" s="411"/>
      <c r="C5" s="412"/>
      <c r="D5" s="235"/>
      <c r="E5" s="235"/>
      <c r="F5" s="235"/>
      <c r="G5" s="235"/>
      <c r="H5" s="235"/>
      <c r="I5" s="235"/>
      <c r="J5" s="235"/>
      <c r="K5" s="235"/>
      <c r="L5" s="235"/>
      <c r="M5" s="235"/>
      <c r="N5" s="235"/>
      <c r="O5" s="235"/>
      <c r="P5" s="235"/>
      <c r="Q5" s="235"/>
      <c r="R5" s="235"/>
      <c r="S5" s="235"/>
      <c r="T5" s="235"/>
    </row>
    <row r="6" spans="1:20" ht="30" customHeight="1">
      <c r="A6" s="504" t="s">
        <v>98</v>
      </c>
      <c r="B6" s="505"/>
      <c r="C6" s="506"/>
    </row>
    <row r="7" spans="1:20" s="233" customFormat="1" ht="10.5" customHeight="1">
      <c r="A7" s="100"/>
      <c r="B7" s="87"/>
      <c r="C7" s="236"/>
    </row>
    <row r="8" spans="1:20" s="233" customFormat="1" ht="222" customHeight="1">
      <c r="A8" s="501" t="s">
        <v>531</v>
      </c>
      <c r="B8" s="502"/>
      <c r="C8" s="503"/>
    </row>
    <row r="9" spans="1:20" s="233" customFormat="1" ht="66" customHeight="1">
      <c r="A9" s="501" t="s">
        <v>520</v>
      </c>
      <c r="B9" s="502"/>
      <c r="C9" s="503"/>
    </row>
    <row r="10" spans="1:20" s="233" customFormat="1" ht="52.5" customHeight="1">
      <c r="A10" s="501" t="s">
        <v>519</v>
      </c>
      <c r="B10" s="502"/>
      <c r="C10" s="503"/>
    </row>
    <row r="11" spans="1:20" s="233" customFormat="1" ht="153.75" customHeight="1">
      <c r="A11" s="501" t="s">
        <v>521</v>
      </c>
      <c r="B11" s="502"/>
      <c r="C11" s="503"/>
    </row>
    <row r="12" spans="1:20" s="233" customFormat="1" ht="69" customHeight="1">
      <c r="A12" s="501" t="s">
        <v>522</v>
      </c>
      <c r="B12" s="502"/>
      <c r="C12" s="503"/>
    </row>
    <row r="13" spans="1:20" s="233" customFormat="1" ht="51.75" customHeight="1">
      <c r="A13" s="501" t="s">
        <v>523</v>
      </c>
      <c r="B13" s="502"/>
      <c r="C13" s="503"/>
    </row>
    <row r="14" spans="1:20" s="233" customFormat="1" ht="133.5" customHeight="1">
      <c r="A14" s="501" t="s">
        <v>530</v>
      </c>
      <c r="B14" s="502"/>
      <c r="C14" s="503"/>
    </row>
    <row r="15" spans="1:20" s="233" customFormat="1" ht="48.75" customHeight="1">
      <c r="A15" s="501" t="s">
        <v>532</v>
      </c>
      <c r="B15" s="502"/>
      <c r="C15" s="503"/>
    </row>
    <row r="16" spans="1:20" ht="93" customHeight="1">
      <c r="A16" s="501" t="s">
        <v>533</v>
      </c>
      <c r="B16" s="502"/>
      <c r="C16" s="503"/>
    </row>
    <row r="17" spans="1:3">
      <c r="A17" s="510"/>
      <c r="B17" s="511"/>
      <c r="C17" s="512"/>
    </row>
    <row r="19" spans="1:3">
      <c r="A19" s="231"/>
      <c r="B19" s="231"/>
      <c r="C19" s="229"/>
    </row>
    <row r="20" spans="1:3">
      <c r="A20" s="232"/>
      <c r="B20" s="232"/>
      <c r="C20" s="230"/>
    </row>
  </sheetData>
  <mergeCells count="15">
    <mergeCell ref="A17:C17"/>
    <mergeCell ref="A11:C11"/>
    <mergeCell ref="A12:C12"/>
    <mergeCell ref="A13:C13"/>
    <mergeCell ref="A1:C1"/>
    <mergeCell ref="A3:C3"/>
    <mergeCell ref="A4:C4"/>
    <mergeCell ref="A5:C5"/>
    <mergeCell ref="A6:C6"/>
    <mergeCell ref="A15:C15"/>
    <mergeCell ref="A8:C8"/>
    <mergeCell ref="A9:C9"/>
    <mergeCell ref="A10:C10"/>
    <mergeCell ref="A14:C14"/>
    <mergeCell ref="A16:C16"/>
  </mergeCells>
  <printOptions horizontalCentered="1"/>
  <pageMargins left="0.39370078740157483" right="0.39370078740157483" top="1.6535433070866143" bottom="0.47244094488188981" header="0.19685039370078741" footer="0.19685039370078741"/>
  <pageSetup scale="85" orientation="landscape" r:id="rId1"/>
  <headerFooter scaleWithDoc="0">
    <oddHeader>&amp;C&amp;G</oddHeader>
    <oddFooter>&amp;C&amp;G</oddFooter>
  </headerFooter>
  <legacyDrawingHF r:id="rId2"/>
</worksheet>
</file>

<file path=xl/worksheets/sheet21.xml><?xml version="1.0" encoding="utf-8"?>
<worksheet xmlns="http://schemas.openxmlformats.org/spreadsheetml/2006/main" xmlns:r="http://schemas.openxmlformats.org/officeDocument/2006/relationships">
  <sheetPr codeName="Hoja21"/>
  <dimension ref="A1:K28"/>
  <sheetViews>
    <sheetView showGridLines="0" zoomScaleNormal="100" workbookViewId="0">
      <selection activeCell="J13" sqref="J13"/>
    </sheetView>
  </sheetViews>
  <sheetFormatPr baseColWidth="10" defaultColWidth="8.7109375" defaultRowHeight="13.5"/>
  <cols>
    <col min="1" max="1" width="30.7109375" style="50" customWidth="1"/>
    <col min="2" max="3" width="15.7109375" style="61" customWidth="1"/>
    <col min="4" max="4" width="19.28515625" style="61" customWidth="1"/>
    <col min="5" max="5" width="17.140625" style="61" customWidth="1"/>
    <col min="6" max="6" width="18.7109375" style="61" customWidth="1"/>
    <col min="7" max="7" width="17" style="61" customWidth="1"/>
    <col min="8" max="8" width="18.7109375" style="61" customWidth="1"/>
    <col min="9" max="9" width="12" style="50" bestFit="1" customWidth="1"/>
    <col min="10" max="10" width="21.140625" style="50" customWidth="1"/>
    <col min="11" max="11" width="18" style="50" customWidth="1"/>
    <col min="12" max="16384" width="8.7109375" style="50"/>
  </cols>
  <sheetData>
    <row r="1" spans="1:11" ht="35.1" customHeight="1">
      <c r="A1" s="516" t="s">
        <v>160</v>
      </c>
      <c r="B1" s="408"/>
      <c r="C1" s="408"/>
      <c r="D1" s="408"/>
      <c r="E1" s="408"/>
      <c r="F1" s="408"/>
      <c r="G1" s="408"/>
      <c r="H1" s="409"/>
    </row>
    <row r="2" spans="1:11" ht="7.5" customHeight="1">
      <c r="A2" s="51"/>
      <c r="B2" s="51"/>
      <c r="C2" s="51"/>
      <c r="D2" s="51"/>
      <c r="E2" s="51"/>
      <c r="F2" s="51"/>
      <c r="G2" s="51"/>
      <c r="H2" s="51"/>
    </row>
    <row r="3" spans="1:11" ht="20.100000000000001" customHeight="1">
      <c r="A3" s="410" t="s">
        <v>167</v>
      </c>
      <c r="B3" s="411"/>
      <c r="C3" s="411"/>
      <c r="D3" s="411"/>
      <c r="E3" s="411"/>
      <c r="F3" s="411"/>
      <c r="G3" s="411"/>
      <c r="H3" s="412"/>
    </row>
    <row r="4" spans="1:11" ht="20.100000000000001" customHeight="1">
      <c r="A4" s="517" t="s">
        <v>169</v>
      </c>
      <c r="B4" s="518"/>
      <c r="C4" s="518"/>
      <c r="D4" s="518"/>
      <c r="E4" s="518"/>
      <c r="F4" s="518"/>
      <c r="G4" s="518"/>
      <c r="H4" s="519"/>
    </row>
    <row r="5" spans="1:11" ht="6" customHeight="1">
      <c r="A5" s="53"/>
      <c r="B5" s="52"/>
      <c r="C5" s="52"/>
      <c r="D5" s="52"/>
      <c r="E5" s="52"/>
      <c r="F5" s="52"/>
      <c r="G5" s="52"/>
      <c r="H5" s="52"/>
    </row>
    <row r="6" spans="1:11" ht="22.9" customHeight="1">
      <c r="A6" s="520" t="s">
        <v>491</v>
      </c>
      <c r="B6" s="521"/>
      <c r="C6" s="521"/>
      <c r="D6" s="521"/>
      <c r="E6" s="521"/>
      <c r="F6" s="521"/>
      <c r="G6" s="521"/>
      <c r="H6" s="522"/>
      <c r="I6" s="54"/>
    </row>
    <row r="7" spans="1:11" ht="22.9" customHeight="1">
      <c r="A7" s="520" t="s">
        <v>472</v>
      </c>
      <c r="B7" s="521"/>
      <c r="C7" s="521"/>
      <c r="D7" s="521"/>
      <c r="E7" s="521"/>
      <c r="F7" s="521"/>
      <c r="G7" s="521"/>
      <c r="H7" s="522"/>
      <c r="I7" s="54"/>
    </row>
    <row r="8" spans="1:11" ht="6.75" customHeight="1">
      <c r="A8" s="55"/>
      <c r="B8" s="55"/>
      <c r="C8" s="55"/>
      <c r="D8" s="55"/>
      <c r="E8" s="55"/>
      <c r="F8" s="55"/>
      <c r="G8" s="55"/>
      <c r="H8" s="55"/>
    </row>
    <row r="9" spans="1:11" ht="69" customHeight="1">
      <c r="A9" s="132" t="s">
        <v>52</v>
      </c>
      <c r="B9" s="133" t="s">
        <v>53</v>
      </c>
      <c r="C9" s="133" t="s">
        <v>54</v>
      </c>
      <c r="D9" s="133" t="s">
        <v>55</v>
      </c>
      <c r="E9" s="133" t="s">
        <v>56</v>
      </c>
      <c r="F9" s="133" t="s">
        <v>57</v>
      </c>
      <c r="G9" s="133" t="s">
        <v>58</v>
      </c>
      <c r="H9" s="133" t="s">
        <v>59</v>
      </c>
      <c r="I9" s="56"/>
    </row>
    <row r="10" spans="1:11" s="58" customFormat="1" ht="90.75" customHeight="1">
      <c r="A10" s="219" t="s">
        <v>492</v>
      </c>
      <c r="B10" s="218" t="s">
        <v>473</v>
      </c>
      <c r="C10" s="218" t="s">
        <v>474</v>
      </c>
      <c r="D10" s="218" t="s">
        <v>493</v>
      </c>
      <c r="E10" s="237" t="s">
        <v>529</v>
      </c>
      <c r="F10" s="203" t="s">
        <v>502</v>
      </c>
      <c r="G10" s="218" t="s">
        <v>476</v>
      </c>
      <c r="H10" s="218" t="s">
        <v>479</v>
      </c>
      <c r="I10" s="226"/>
      <c r="J10" s="207"/>
      <c r="K10" s="208"/>
    </row>
    <row r="11" spans="1:11" ht="85.5" customHeight="1">
      <c r="A11" s="217" t="s">
        <v>494</v>
      </c>
      <c r="B11" s="216" t="s">
        <v>473</v>
      </c>
      <c r="C11" s="216" t="s">
        <v>474</v>
      </c>
      <c r="D11" s="216" t="s">
        <v>495</v>
      </c>
      <c r="E11" s="215" t="s">
        <v>505</v>
      </c>
      <c r="F11" s="215" t="s">
        <v>501</v>
      </c>
      <c r="G11" s="216" t="s">
        <v>476</v>
      </c>
      <c r="H11" s="216" t="s">
        <v>496</v>
      </c>
      <c r="I11" s="226"/>
      <c r="K11" s="209"/>
    </row>
    <row r="12" spans="1:11" ht="88.5" customHeight="1">
      <c r="A12" s="214" t="s">
        <v>497</v>
      </c>
      <c r="B12" s="216" t="s">
        <v>480</v>
      </c>
      <c r="C12" s="216" t="s">
        <v>481</v>
      </c>
      <c r="D12" s="216" t="s">
        <v>498</v>
      </c>
      <c r="E12" s="213" t="s">
        <v>506</v>
      </c>
      <c r="F12" s="203" t="s">
        <v>503</v>
      </c>
      <c r="G12" s="216" t="s">
        <v>476</v>
      </c>
      <c r="H12" s="216" t="s">
        <v>477</v>
      </c>
      <c r="I12" s="227"/>
      <c r="J12" s="175"/>
      <c r="K12" s="175"/>
    </row>
    <row r="13" spans="1:11" ht="81" customHeight="1">
      <c r="A13" s="212" t="s">
        <v>499</v>
      </c>
      <c r="B13" s="216" t="s">
        <v>473</v>
      </c>
      <c r="C13" s="216" t="s">
        <v>474</v>
      </c>
      <c r="D13" s="216" t="s">
        <v>500</v>
      </c>
      <c r="E13" s="211" t="s">
        <v>507</v>
      </c>
      <c r="F13" s="203" t="s">
        <v>504</v>
      </c>
      <c r="G13" s="216" t="s">
        <v>476</v>
      </c>
      <c r="H13" s="216" t="s">
        <v>496</v>
      </c>
      <c r="I13" s="59"/>
      <c r="J13" s="210"/>
    </row>
    <row r="14" spans="1:11">
      <c r="A14" s="60"/>
    </row>
    <row r="15" spans="1:11">
      <c r="A15" s="220"/>
      <c r="C15" s="222"/>
      <c r="G15" s="221"/>
    </row>
    <row r="16" spans="1:11">
      <c r="A16" s="223"/>
      <c r="C16" s="225"/>
      <c r="G16" s="224"/>
    </row>
    <row r="17" spans="1:9" ht="15">
      <c r="A17" s="62"/>
    </row>
    <row r="18" spans="1:9" ht="15">
      <c r="A18" s="62"/>
    </row>
    <row r="19" spans="1:9" ht="15">
      <c r="A19" s="62"/>
    </row>
    <row r="20" spans="1:9" ht="15">
      <c r="A20" s="62"/>
    </row>
    <row r="21" spans="1:9" ht="15">
      <c r="A21" s="62"/>
    </row>
    <row r="22" spans="1:9" ht="15">
      <c r="A22" s="62"/>
    </row>
    <row r="23" spans="1:9" ht="15">
      <c r="A23" s="62"/>
    </row>
    <row r="24" spans="1:9" ht="15">
      <c r="A24" s="62"/>
    </row>
    <row r="25" spans="1:9" ht="15">
      <c r="A25" s="62"/>
    </row>
    <row r="26" spans="1:9" ht="15">
      <c r="A26" s="62"/>
    </row>
    <row r="27" spans="1:9" s="61" customFormat="1" ht="15">
      <c r="A27" s="62"/>
      <c r="I27" s="50"/>
    </row>
    <row r="28" spans="1:9" s="61" customFormat="1" ht="15">
      <c r="A28" s="62"/>
      <c r="I28" s="50"/>
    </row>
  </sheetData>
  <mergeCells count="5">
    <mergeCell ref="A1:H1"/>
    <mergeCell ref="A3:H3"/>
    <mergeCell ref="A4:H4"/>
    <mergeCell ref="A6:H6"/>
    <mergeCell ref="A7:H7"/>
  </mergeCells>
  <conditionalFormatting sqref="A4:A5">
    <cfRule type="cellIs" dxfId="5" priority="1" stopIfTrue="1" operator="equal">
      <formula>"VAYA A LA HOJA INICIO Y SELECIONE EL PERIODO CORRESPONDIENTE A ESTE INFORME"</formula>
    </cfRule>
  </conditionalFormatting>
  <printOptions horizontalCentered="1"/>
  <pageMargins left="0.39370078740157483" right="0.39370078740157483" top="1.6535433070866143" bottom="0.47244094488188981" header="0.19685039370078741" footer="0.19685039370078741"/>
  <pageSetup scale="80" orientation="landscape" r:id="rId1"/>
  <headerFooter scaleWithDoc="0">
    <oddHeader>&amp;C&amp;G</oddHeader>
    <oddFooter>&amp;C&amp;G</oddFooter>
  </headerFooter>
  <legacyDrawingHF r:id="rId2"/>
</worksheet>
</file>

<file path=xl/worksheets/sheet22.xml><?xml version="1.0" encoding="utf-8"?>
<worksheet xmlns="http://schemas.openxmlformats.org/spreadsheetml/2006/main" xmlns:r="http://schemas.openxmlformats.org/officeDocument/2006/relationships">
  <sheetPr codeName="Hoja22"/>
  <dimension ref="A1:K28"/>
  <sheetViews>
    <sheetView showGridLines="0" zoomScaleNormal="100" workbookViewId="0">
      <selection activeCell="J14" sqref="J14"/>
    </sheetView>
  </sheetViews>
  <sheetFormatPr baseColWidth="10" defaultColWidth="8.7109375" defaultRowHeight="13.5"/>
  <cols>
    <col min="1" max="1" width="30.7109375" style="50" customWidth="1"/>
    <col min="2" max="3" width="15.7109375" style="61" customWidth="1"/>
    <col min="4" max="4" width="19.28515625" style="61" customWidth="1"/>
    <col min="5" max="5" width="15.28515625" style="61" customWidth="1"/>
    <col min="6" max="6" width="18.7109375" style="61" customWidth="1"/>
    <col min="7" max="7" width="17" style="61" customWidth="1"/>
    <col min="8" max="8" width="18.7109375" style="61" customWidth="1"/>
    <col min="9" max="10" width="8.7109375" style="50"/>
    <col min="11" max="11" width="18" style="50" customWidth="1"/>
    <col min="12" max="16384" width="8.7109375" style="50"/>
  </cols>
  <sheetData>
    <row r="1" spans="1:11" ht="35.1" customHeight="1">
      <c r="A1" s="516" t="s">
        <v>160</v>
      </c>
      <c r="B1" s="408"/>
      <c r="C1" s="408"/>
      <c r="D1" s="408"/>
      <c r="E1" s="408"/>
      <c r="F1" s="408"/>
      <c r="G1" s="408"/>
      <c r="H1" s="409"/>
    </row>
    <row r="2" spans="1:11" ht="7.5" customHeight="1">
      <c r="A2" s="51"/>
      <c r="B2" s="51"/>
      <c r="C2" s="51"/>
      <c r="D2" s="51"/>
      <c r="E2" s="51"/>
      <c r="F2" s="51"/>
      <c r="G2" s="51"/>
      <c r="H2" s="51"/>
    </row>
    <row r="3" spans="1:11" ht="20.100000000000001" customHeight="1">
      <c r="A3" s="410" t="s">
        <v>167</v>
      </c>
      <c r="B3" s="411"/>
      <c r="C3" s="411"/>
      <c r="D3" s="411"/>
      <c r="E3" s="411"/>
      <c r="F3" s="411"/>
      <c r="G3" s="411"/>
      <c r="H3" s="412"/>
    </row>
    <row r="4" spans="1:11" ht="20.100000000000001" customHeight="1">
      <c r="A4" s="517" t="s">
        <v>169</v>
      </c>
      <c r="B4" s="518"/>
      <c r="C4" s="518"/>
      <c r="D4" s="518"/>
      <c r="E4" s="518"/>
      <c r="F4" s="518"/>
      <c r="G4" s="518"/>
      <c r="H4" s="519"/>
    </row>
    <row r="5" spans="1:11" ht="6" customHeight="1">
      <c r="A5" s="53"/>
      <c r="B5" s="52"/>
      <c r="C5" s="52"/>
      <c r="D5" s="52"/>
      <c r="E5" s="52"/>
      <c r="F5" s="52"/>
      <c r="G5" s="52"/>
      <c r="H5" s="52"/>
    </row>
    <row r="6" spans="1:11" ht="22.9" customHeight="1">
      <c r="A6" s="520" t="s">
        <v>471</v>
      </c>
      <c r="B6" s="521"/>
      <c r="C6" s="521"/>
      <c r="D6" s="521"/>
      <c r="E6" s="521"/>
      <c r="F6" s="521"/>
      <c r="G6" s="521"/>
      <c r="H6" s="522"/>
      <c r="I6" s="54"/>
    </row>
    <row r="7" spans="1:11" ht="22.9" customHeight="1">
      <c r="A7" s="520" t="s">
        <v>472</v>
      </c>
      <c r="B7" s="521"/>
      <c r="C7" s="521"/>
      <c r="D7" s="521"/>
      <c r="E7" s="521"/>
      <c r="F7" s="521"/>
      <c r="G7" s="521"/>
      <c r="H7" s="522"/>
      <c r="I7" s="54"/>
    </row>
    <row r="8" spans="1:11" ht="6.75" customHeight="1">
      <c r="A8" s="55"/>
      <c r="B8" s="55"/>
      <c r="C8" s="55"/>
      <c r="D8" s="55"/>
      <c r="E8" s="55"/>
      <c r="F8" s="55"/>
      <c r="G8" s="55"/>
      <c r="H8" s="55"/>
    </row>
    <row r="9" spans="1:11" ht="69" customHeight="1">
      <c r="A9" s="132" t="s">
        <v>52</v>
      </c>
      <c r="B9" s="133" t="s">
        <v>53</v>
      </c>
      <c r="C9" s="133" t="s">
        <v>54</v>
      </c>
      <c r="D9" s="133" t="s">
        <v>55</v>
      </c>
      <c r="E9" s="133" t="s">
        <v>56</v>
      </c>
      <c r="F9" s="133" t="s">
        <v>57</v>
      </c>
      <c r="G9" s="133" t="s">
        <v>58</v>
      </c>
      <c r="H9" s="133" t="s">
        <v>59</v>
      </c>
      <c r="I9" s="56"/>
    </row>
    <row r="10" spans="1:11" s="58" customFormat="1" ht="78" customHeight="1">
      <c r="A10" s="201" t="s">
        <v>525</v>
      </c>
      <c r="B10" s="202" t="s">
        <v>473</v>
      </c>
      <c r="C10" s="202" t="s">
        <v>474</v>
      </c>
      <c r="D10" s="202" t="s">
        <v>475</v>
      </c>
      <c r="E10" s="203" t="s">
        <v>484</v>
      </c>
      <c r="F10" s="203" t="s">
        <v>486</v>
      </c>
      <c r="G10" s="202" t="s">
        <v>476</v>
      </c>
      <c r="H10" s="202" t="s">
        <v>477</v>
      </c>
      <c r="I10" s="57"/>
      <c r="J10" s="207"/>
      <c r="K10" s="208"/>
    </row>
    <row r="11" spans="1:11" ht="79.5" customHeight="1">
      <c r="A11" s="204" t="s">
        <v>524</v>
      </c>
      <c r="B11" s="205" t="s">
        <v>473</v>
      </c>
      <c r="C11" s="205" t="s">
        <v>474</v>
      </c>
      <c r="D11" s="205" t="s">
        <v>478</v>
      </c>
      <c r="E11" s="205" t="s">
        <v>528</v>
      </c>
      <c r="F11" s="205" t="s">
        <v>487</v>
      </c>
      <c r="G11" s="205" t="s">
        <v>476</v>
      </c>
      <c r="H11" s="205" t="s">
        <v>479</v>
      </c>
      <c r="I11" s="57"/>
      <c r="K11" s="209"/>
    </row>
    <row r="12" spans="1:11" ht="75" customHeight="1">
      <c r="A12" s="206" t="s">
        <v>527</v>
      </c>
      <c r="B12" s="202" t="s">
        <v>480</v>
      </c>
      <c r="C12" s="202" t="s">
        <v>481</v>
      </c>
      <c r="D12" s="202" t="s">
        <v>482</v>
      </c>
      <c r="E12" s="205" t="s">
        <v>489</v>
      </c>
      <c r="F12" s="205" t="s">
        <v>488</v>
      </c>
      <c r="G12" s="202" t="s">
        <v>476</v>
      </c>
      <c r="H12" s="202" t="s">
        <v>477</v>
      </c>
      <c r="I12" s="57"/>
      <c r="K12" s="175"/>
    </row>
    <row r="13" spans="1:11" ht="70.900000000000006" customHeight="1">
      <c r="A13" s="201" t="s">
        <v>526</v>
      </c>
      <c r="B13" s="202" t="s">
        <v>473</v>
      </c>
      <c r="C13" s="202" t="s">
        <v>474</v>
      </c>
      <c r="D13" s="202" t="s">
        <v>483</v>
      </c>
      <c r="E13" s="205" t="s">
        <v>485</v>
      </c>
      <c r="F13" s="205" t="s">
        <v>490</v>
      </c>
      <c r="G13" s="202" t="s">
        <v>476</v>
      </c>
      <c r="H13" s="202" t="s">
        <v>477</v>
      </c>
      <c r="I13" s="59"/>
      <c r="J13" s="210"/>
    </row>
    <row r="14" spans="1:11">
      <c r="A14" s="60"/>
      <c r="J14" s="209"/>
      <c r="K14" s="209"/>
    </row>
    <row r="15" spans="1:11">
      <c r="A15" s="10"/>
      <c r="C15" s="12"/>
      <c r="G15" s="11"/>
    </row>
    <row r="16" spans="1:11">
      <c r="A16" s="13"/>
      <c r="C16" s="15"/>
      <c r="G16" s="14"/>
    </row>
    <row r="17" spans="1:9" ht="15">
      <c r="A17" s="62"/>
    </row>
    <row r="18" spans="1:9" ht="15">
      <c r="A18" s="62"/>
    </row>
    <row r="19" spans="1:9" ht="15">
      <c r="A19" s="62"/>
    </row>
    <row r="20" spans="1:9" ht="15">
      <c r="A20" s="62"/>
    </row>
    <row r="21" spans="1:9" ht="15">
      <c r="A21" s="62"/>
    </row>
    <row r="22" spans="1:9" ht="15">
      <c r="A22" s="62"/>
    </row>
    <row r="23" spans="1:9" ht="15">
      <c r="A23" s="62"/>
    </row>
    <row r="24" spans="1:9" ht="15">
      <c r="A24" s="62"/>
    </row>
    <row r="25" spans="1:9" ht="15">
      <c r="A25" s="62"/>
    </row>
    <row r="26" spans="1:9" ht="15">
      <c r="A26" s="62"/>
    </row>
    <row r="27" spans="1:9" s="61" customFormat="1" ht="15">
      <c r="A27" s="62"/>
      <c r="I27" s="50"/>
    </row>
    <row r="28" spans="1:9" s="61" customFormat="1" ht="15">
      <c r="A28" s="62"/>
      <c r="I28" s="50"/>
    </row>
  </sheetData>
  <mergeCells count="5">
    <mergeCell ref="A6:H6"/>
    <mergeCell ref="A7:H7"/>
    <mergeCell ref="A3:H3"/>
    <mergeCell ref="A4:H4"/>
    <mergeCell ref="A1:H1"/>
  </mergeCells>
  <phoneticPr fontId="0" type="noConversion"/>
  <conditionalFormatting sqref="A4:A5">
    <cfRule type="cellIs" dxfId="4" priority="1" stopIfTrue="1" operator="equal">
      <formula>"VAYA A LA HOJA INICIO Y SELECIONE EL PERIODO CORRESPONDIENTE A ESTE INFORME"</formula>
    </cfRule>
  </conditionalFormatting>
  <printOptions horizontalCentered="1"/>
  <pageMargins left="0.39370078740157483" right="0.39370078740157483" top="1.6535433070866143" bottom="0.47244094488188981" header="0.19685039370078741" footer="0.19685039370078741"/>
  <pageSetup scale="80" orientation="landscape" r:id="rId1"/>
  <headerFooter scaleWithDoc="0">
    <oddHeader>&amp;C&amp;G</oddHeader>
    <oddFooter>&amp;C&amp;G</oddFooter>
  </headerFooter>
  <legacyDrawingHF r:id="rId2"/>
</worksheet>
</file>

<file path=xl/worksheets/sheet23.xml><?xml version="1.0" encoding="utf-8"?>
<worksheet xmlns="http://schemas.openxmlformats.org/spreadsheetml/2006/main" xmlns:r="http://schemas.openxmlformats.org/officeDocument/2006/relationships">
  <sheetPr codeName="Hoja23"/>
  <dimension ref="A1:I30"/>
  <sheetViews>
    <sheetView showGridLines="0" zoomScale="90" zoomScaleNormal="90" workbookViewId="0">
      <selection activeCell="C27" sqref="C27"/>
    </sheetView>
  </sheetViews>
  <sheetFormatPr baseColWidth="10" defaultColWidth="11.42578125" defaultRowHeight="13.5"/>
  <cols>
    <col min="1" max="1" width="35.7109375" style="1" customWidth="1"/>
    <col min="2" max="2" width="16.28515625" style="1" customWidth="1"/>
    <col min="3" max="3" width="15" style="1" customWidth="1"/>
    <col min="4" max="4" width="19" style="1" customWidth="1"/>
    <col min="5" max="5" width="15.7109375" style="1" customWidth="1"/>
    <col min="6" max="6" width="45.7109375" style="1" customWidth="1"/>
    <col min="7" max="8" width="11.42578125" style="1"/>
    <col min="9" max="9" width="28" style="1" customWidth="1"/>
    <col min="10" max="16384" width="11.42578125" style="1"/>
  </cols>
  <sheetData>
    <row r="1" spans="1:9" ht="35.1" customHeight="1">
      <c r="A1" s="407" t="s">
        <v>88</v>
      </c>
      <c r="B1" s="408"/>
      <c r="C1" s="408"/>
      <c r="D1" s="408"/>
      <c r="E1" s="408"/>
      <c r="F1" s="409"/>
    </row>
    <row r="2" spans="1:9" ht="5.25" customHeight="1"/>
    <row r="3" spans="1:9" ht="20.100000000000001" customHeight="1">
      <c r="A3" s="410" t="s">
        <v>167</v>
      </c>
      <c r="B3" s="411"/>
      <c r="C3" s="411"/>
      <c r="D3" s="411"/>
      <c r="E3" s="411"/>
      <c r="F3" s="412"/>
    </row>
    <row r="4" spans="1:9" ht="20.100000000000001" customHeight="1">
      <c r="A4" s="410" t="s">
        <v>168</v>
      </c>
      <c r="B4" s="411"/>
      <c r="C4" s="411"/>
      <c r="D4" s="411"/>
      <c r="E4" s="411"/>
      <c r="F4" s="412"/>
    </row>
    <row r="5" spans="1:9" ht="34.9" customHeight="1">
      <c r="A5" s="529" t="s">
        <v>125</v>
      </c>
      <c r="B5" s="530"/>
      <c r="C5" s="530"/>
      <c r="D5" s="530"/>
      <c r="E5" s="530"/>
      <c r="F5" s="531"/>
      <c r="G5" s="3"/>
    </row>
    <row r="6" spans="1:9" ht="34.9" customHeight="1">
      <c r="A6" s="101" t="s">
        <v>99</v>
      </c>
      <c r="B6" s="536" t="s">
        <v>24</v>
      </c>
      <c r="C6" s="537"/>
      <c r="D6" s="540" t="s">
        <v>100</v>
      </c>
      <c r="E6" s="537"/>
      <c r="F6" s="9" t="s">
        <v>102</v>
      </c>
    </row>
    <row r="7" spans="1:9" ht="28.5" customHeight="1">
      <c r="A7" s="198">
        <v>1551443580</v>
      </c>
      <c r="B7" s="538">
        <v>1630595180</v>
      </c>
      <c r="C7" s="539"/>
      <c r="D7" s="538">
        <f>+B7-A7</f>
        <v>79151600</v>
      </c>
      <c r="E7" s="539"/>
      <c r="F7" s="199">
        <f>((B7/A7)-1)*100</f>
        <v>5.101803315335518</v>
      </c>
      <c r="I7" s="200"/>
    </row>
    <row r="8" spans="1:9" ht="9" customHeight="1">
      <c r="A8" s="66"/>
      <c r="B8" s="66"/>
      <c r="C8" s="66"/>
      <c r="D8" s="67"/>
      <c r="E8" s="67"/>
      <c r="F8" s="68"/>
    </row>
    <row r="9" spans="1:9" ht="12" customHeight="1">
      <c r="A9" s="405" t="s">
        <v>131</v>
      </c>
      <c r="B9" s="405" t="s">
        <v>99</v>
      </c>
      <c r="C9" s="405" t="s">
        <v>24</v>
      </c>
      <c r="D9" s="405" t="s">
        <v>51</v>
      </c>
      <c r="E9" s="405" t="s">
        <v>97</v>
      </c>
      <c r="F9" s="126"/>
    </row>
    <row r="10" spans="1:9" ht="12" customHeight="1">
      <c r="A10" s="535"/>
      <c r="B10" s="535"/>
      <c r="C10" s="535"/>
      <c r="D10" s="535"/>
      <c r="E10" s="535"/>
      <c r="F10" s="134" t="s">
        <v>133</v>
      </c>
    </row>
    <row r="11" spans="1:9" ht="12" customHeight="1">
      <c r="A11" s="406"/>
      <c r="B11" s="406"/>
      <c r="C11" s="406"/>
      <c r="D11" s="406"/>
      <c r="E11" s="406"/>
      <c r="F11" s="127"/>
    </row>
    <row r="12" spans="1:9" ht="16.899999999999999" customHeight="1">
      <c r="A12" s="532" t="s">
        <v>3</v>
      </c>
      <c r="B12" s="532" t="s">
        <v>4</v>
      </c>
      <c r="C12" s="532" t="s">
        <v>5</v>
      </c>
      <c r="D12" s="532" t="s">
        <v>7</v>
      </c>
      <c r="E12" s="532" t="s">
        <v>8</v>
      </c>
      <c r="F12" s="532" t="s">
        <v>9</v>
      </c>
    </row>
    <row r="13" spans="1:9" ht="16.899999999999999" customHeight="1">
      <c r="A13" s="533"/>
      <c r="B13" s="533"/>
      <c r="C13" s="533"/>
      <c r="D13" s="533"/>
      <c r="E13" s="533"/>
      <c r="F13" s="533"/>
    </row>
    <row r="14" spans="1:9" ht="16.899999999999999" customHeight="1">
      <c r="A14" s="534"/>
      <c r="B14" s="534"/>
      <c r="C14" s="534"/>
      <c r="D14" s="534"/>
      <c r="E14" s="534"/>
      <c r="F14" s="534"/>
    </row>
    <row r="15" spans="1:9" ht="16.899999999999999" customHeight="1">
      <c r="A15" s="523"/>
      <c r="B15" s="526"/>
      <c r="C15" s="526"/>
      <c r="D15" s="526"/>
      <c r="E15" s="526"/>
      <c r="F15" s="80"/>
    </row>
    <row r="16" spans="1:9" ht="16.899999999999999" customHeight="1">
      <c r="A16" s="524"/>
      <c r="B16" s="527"/>
      <c r="C16" s="527"/>
      <c r="D16" s="527"/>
      <c r="E16" s="527"/>
      <c r="F16" s="40"/>
    </row>
    <row r="17" spans="1:6" ht="16.899999999999999" customHeight="1">
      <c r="A17" s="525"/>
      <c r="B17" s="528"/>
      <c r="C17" s="528"/>
      <c r="D17" s="528"/>
      <c r="E17" s="528"/>
      <c r="F17" s="70"/>
    </row>
    <row r="18" spans="1:6" ht="16.899999999999999" customHeight="1">
      <c r="A18" s="523"/>
      <c r="B18" s="526"/>
      <c r="C18" s="526"/>
      <c r="D18" s="526"/>
      <c r="E18" s="526"/>
      <c r="F18" s="80"/>
    </row>
    <row r="19" spans="1:6" ht="16.899999999999999" customHeight="1">
      <c r="A19" s="524"/>
      <c r="B19" s="527"/>
      <c r="C19" s="527"/>
      <c r="D19" s="527"/>
      <c r="E19" s="527"/>
      <c r="F19" s="40"/>
    </row>
    <row r="20" spans="1:6" ht="16.899999999999999" customHeight="1">
      <c r="A20" s="525"/>
      <c r="B20" s="528"/>
      <c r="C20" s="528"/>
      <c r="D20" s="528"/>
      <c r="E20" s="528"/>
      <c r="F20" s="70"/>
    </row>
    <row r="21" spans="1:6" ht="16.899999999999999" customHeight="1">
      <c r="A21" s="523"/>
      <c r="B21" s="526"/>
      <c r="C21" s="526"/>
      <c r="D21" s="526"/>
      <c r="E21" s="526"/>
      <c r="F21" s="80"/>
    </row>
    <row r="22" spans="1:6" ht="16.899999999999999" customHeight="1">
      <c r="A22" s="524"/>
      <c r="B22" s="527"/>
      <c r="C22" s="527"/>
      <c r="D22" s="527"/>
      <c r="E22" s="527"/>
      <c r="F22" s="40"/>
    </row>
    <row r="23" spans="1:6" ht="16.899999999999999" customHeight="1">
      <c r="A23" s="525"/>
      <c r="B23" s="528"/>
      <c r="C23" s="528"/>
      <c r="D23" s="528"/>
      <c r="E23" s="528"/>
      <c r="F23" s="70"/>
    </row>
    <row r="24" spans="1:6" ht="16.899999999999999" customHeight="1">
      <c r="A24" s="523"/>
      <c r="B24" s="526"/>
      <c r="C24" s="526"/>
      <c r="D24" s="526"/>
      <c r="E24" s="526"/>
      <c r="F24" s="80"/>
    </row>
    <row r="25" spans="1:6" ht="16.899999999999999" customHeight="1">
      <c r="A25" s="524"/>
      <c r="B25" s="527"/>
      <c r="C25" s="527"/>
      <c r="D25" s="527"/>
      <c r="E25" s="527"/>
      <c r="F25" s="40"/>
    </row>
    <row r="26" spans="1:6" ht="16.899999999999999" customHeight="1">
      <c r="A26" s="525"/>
      <c r="B26" s="528"/>
      <c r="C26" s="528"/>
      <c r="D26" s="528"/>
      <c r="E26" s="528"/>
      <c r="F26" s="70"/>
    </row>
    <row r="27" spans="1:6">
      <c r="A27" s="24"/>
    </row>
    <row r="28" spans="1:6">
      <c r="A28" s="24"/>
    </row>
    <row r="29" spans="1:6">
      <c r="A29" s="10"/>
      <c r="B29" s="12"/>
    </row>
    <row r="30" spans="1:6">
      <c r="A30" s="13"/>
      <c r="B30" s="15"/>
    </row>
  </sheetData>
  <mergeCells count="39">
    <mergeCell ref="B15:B17"/>
    <mergeCell ref="C15:C17"/>
    <mergeCell ref="D15:D17"/>
    <mergeCell ref="E15:E17"/>
    <mergeCell ref="B6:C6"/>
    <mergeCell ref="B7:C7"/>
    <mergeCell ref="D6:E6"/>
    <mergeCell ref="D7:E7"/>
    <mergeCell ref="B12:B14"/>
    <mergeCell ref="B9:B11"/>
    <mergeCell ref="C9:C11"/>
    <mergeCell ref="D9:D11"/>
    <mergeCell ref="E9:E11"/>
    <mergeCell ref="A1:F1"/>
    <mergeCell ref="A3:F3"/>
    <mergeCell ref="A4:F4"/>
    <mergeCell ref="A5:F5"/>
    <mergeCell ref="A18:A20"/>
    <mergeCell ref="B18:B20"/>
    <mergeCell ref="C18:C20"/>
    <mergeCell ref="D18:D20"/>
    <mergeCell ref="E18:E20"/>
    <mergeCell ref="A12:A14"/>
    <mergeCell ref="F12:F14"/>
    <mergeCell ref="C12:C14"/>
    <mergeCell ref="D12:D14"/>
    <mergeCell ref="E12:E14"/>
    <mergeCell ref="A15:A17"/>
    <mergeCell ref="A9:A11"/>
    <mergeCell ref="A21:A23"/>
    <mergeCell ref="B21:B23"/>
    <mergeCell ref="C21:C23"/>
    <mergeCell ref="D21:D23"/>
    <mergeCell ref="E21:E23"/>
    <mergeCell ref="A24:A26"/>
    <mergeCell ref="B24:B26"/>
    <mergeCell ref="C24:C26"/>
    <mergeCell ref="D24:D26"/>
    <mergeCell ref="E24:E26"/>
  </mergeCells>
  <conditionalFormatting sqref="A4">
    <cfRule type="cellIs" dxfId="3" priority="1" stopIfTrue="1" operator="equal">
      <formula>"VAYA A LA HOJA INICIO Y SELECIONE EL PERIODO CORRESPONDIENTE A ESTE INFORME"</formula>
    </cfRule>
  </conditionalFormatting>
  <printOptions horizontalCentered="1"/>
  <pageMargins left="0.39370078740157483" right="0.39370078740157483" top="1.6535433070866143" bottom="0.47244094488188981" header="0.19685039370078741" footer="0.19685039370078741"/>
  <pageSetup scale="85" orientation="landscape" r:id="rId1"/>
  <headerFooter scaleWithDoc="0">
    <oddHeader>&amp;C&amp;G</oddHeader>
    <oddFooter>&amp;C&amp;G</oddFooter>
  </headerFooter>
  <ignoredErrors>
    <ignoredError sqref="A12:F12" numberStoredAsText="1"/>
  </ignoredErrors>
  <drawing r:id="rId2"/>
  <legacyDrawingHF r:id="rId3"/>
</worksheet>
</file>

<file path=xl/worksheets/sheet24.xml><?xml version="1.0" encoding="utf-8"?>
<worksheet xmlns="http://schemas.openxmlformats.org/spreadsheetml/2006/main" xmlns:r="http://schemas.openxmlformats.org/officeDocument/2006/relationships">
  <sheetPr codeName="Hoja24"/>
  <dimension ref="A1:F16"/>
  <sheetViews>
    <sheetView showGridLines="0" zoomScale="90" zoomScaleNormal="90" workbookViewId="0">
      <selection activeCell="I9" sqref="I9"/>
    </sheetView>
  </sheetViews>
  <sheetFormatPr baseColWidth="10" defaultColWidth="11.42578125" defaultRowHeight="13.5"/>
  <cols>
    <col min="1" max="1" width="35.7109375" style="1" customWidth="1"/>
    <col min="2" max="2" width="13" style="1" customWidth="1"/>
    <col min="3" max="3" width="12.42578125" style="1" customWidth="1"/>
    <col min="4" max="4" width="14.5703125" style="1" customWidth="1"/>
    <col min="5" max="5" width="15" style="1" customWidth="1"/>
    <col min="6" max="6" width="56.42578125" style="1" customWidth="1"/>
    <col min="7" max="8" width="11.42578125" style="1"/>
    <col min="9" max="9" width="29" style="1" customWidth="1"/>
    <col min="10" max="16384" width="11.42578125" style="1"/>
  </cols>
  <sheetData>
    <row r="1" spans="1:6" ht="35.1" customHeight="1">
      <c r="A1" s="407" t="s">
        <v>85</v>
      </c>
      <c r="B1" s="408"/>
      <c r="C1" s="408"/>
      <c r="D1" s="408"/>
      <c r="E1" s="408"/>
      <c r="F1" s="409"/>
    </row>
    <row r="2" spans="1:6" ht="6.75" customHeight="1"/>
    <row r="3" spans="1:6" ht="20.100000000000001" customHeight="1">
      <c r="A3" s="410" t="s">
        <v>167</v>
      </c>
      <c r="B3" s="411"/>
      <c r="C3" s="411"/>
      <c r="D3" s="411"/>
      <c r="E3" s="411"/>
      <c r="F3" s="412"/>
    </row>
    <row r="4" spans="1:6" ht="20.100000000000001" customHeight="1">
      <c r="A4" s="410" t="s">
        <v>168</v>
      </c>
      <c r="B4" s="411"/>
      <c r="C4" s="411"/>
      <c r="D4" s="411"/>
      <c r="E4" s="411"/>
      <c r="F4" s="412"/>
    </row>
    <row r="5" spans="1:6" ht="25.15" customHeight="1">
      <c r="A5" s="405" t="s">
        <v>101</v>
      </c>
      <c r="B5" s="423" t="s">
        <v>20</v>
      </c>
      <c r="C5" s="481"/>
      <c r="D5" s="423" t="s">
        <v>126</v>
      </c>
      <c r="E5" s="481"/>
      <c r="F5" s="405" t="s">
        <v>15</v>
      </c>
    </row>
    <row r="6" spans="1:6" ht="19.5" customHeight="1">
      <c r="A6" s="406"/>
      <c r="B6" s="135" t="s">
        <v>109</v>
      </c>
      <c r="C6" s="135" t="s">
        <v>21</v>
      </c>
      <c r="D6" s="120" t="s">
        <v>143</v>
      </c>
      <c r="E6" s="120" t="s">
        <v>19</v>
      </c>
      <c r="F6" s="406"/>
    </row>
    <row r="7" spans="1:6" ht="15" customHeight="1">
      <c r="A7" s="65" t="s">
        <v>0</v>
      </c>
      <c r="B7" s="65" t="s">
        <v>1</v>
      </c>
      <c r="C7" s="65" t="s">
        <v>2</v>
      </c>
      <c r="D7" s="65" t="s">
        <v>6</v>
      </c>
      <c r="E7" s="65" t="s">
        <v>3</v>
      </c>
      <c r="F7" s="65" t="s">
        <v>4</v>
      </c>
    </row>
    <row r="8" spans="1:6" ht="330.75" customHeight="1">
      <c r="A8" s="193" t="s">
        <v>467</v>
      </c>
      <c r="B8" s="190" t="s">
        <v>454</v>
      </c>
      <c r="C8" s="189">
        <v>131</v>
      </c>
      <c r="D8" s="192">
        <v>380000</v>
      </c>
      <c r="E8" s="192">
        <v>380000</v>
      </c>
      <c r="F8" s="193" t="s">
        <v>468</v>
      </c>
    </row>
    <row r="9" spans="1:6" ht="216" customHeight="1">
      <c r="A9" s="193" t="s">
        <v>469</v>
      </c>
      <c r="B9" s="190" t="s">
        <v>454</v>
      </c>
      <c r="C9" s="189">
        <v>80</v>
      </c>
      <c r="D9" s="192">
        <v>0</v>
      </c>
      <c r="E9" s="192">
        <v>0</v>
      </c>
      <c r="F9" s="193" t="s">
        <v>470</v>
      </c>
    </row>
    <row r="10" spans="1:6" ht="42" customHeight="1">
      <c r="A10" s="83"/>
      <c r="B10" s="83"/>
      <c r="C10" s="83"/>
      <c r="D10" s="83"/>
      <c r="E10" s="83"/>
      <c r="F10" s="79"/>
    </row>
    <row r="11" spans="1:6" ht="15" customHeight="1">
      <c r="A11" s="81" t="s">
        <v>86</v>
      </c>
      <c r="B11" s="76"/>
      <c r="C11" s="76"/>
      <c r="D11" s="192">
        <f>SUM(D8:D10)</f>
        <v>380000</v>
      </c>
      <c r="E11" s="192">
        <f>SUM(E8:E10)</f>
        <v>380000</v>
      </c>
      <c r="F11" s="78"/>
    </row>
    <row r="12" spans="1:6" ht="15" customHeight="1">
      <c r="A12" s="81"/>
      <c r="B12" s="81"/>
      <c r="C12" s="81"/>
      <c r="D12" s="101"/>
      <c r="E12" s="101"/>
      <c r="F12" s="82"/>
    </row>
    <row r="13" spans="1:6">
      <c r="A13" s="24"/>
      <c r="B13" s="39"/>
      <c r="C13" s="39"/>
      <c r="D13" s="39"/>
      <c r="E13" s="39"/>
    </row>
    <row r="15" spans="1:6">
      <c r="A15" s="10"/>
      <c r="C15" s="12"/>
      <c r="D15" s="12"/>
      <c r="F15" s="12"/>
    </row>
    <row r="16" spans="1:6">
      <c r="A16" s="13"/>
      <c r="C16" s="15"/>
      <c r="D16" s="15"/>
      <c r="F16" s="15"/>
    </row>
  </sheetData>
  <mergeCells count="7">
    <mergeCell ref="A5:A6"/>
    <mergeCell ref="B5:C5"/>
    <mergeCell ref="F5:F6"/>
    <mergeCell ref="A1:F1"/>
    <mergeCell ref="A3:F3"/>
    <mergeCell ref="A4:F4"/>
    <mergeCell ref="D5:E5"/>
  </mergeCells>
  <phoneticPr fontId="0" type="noConversion"/>
  <conditionalFormatting sqref="A4">
    <cfRule type="cellIs" dxfId="2" priority="1" stopIfTrue="1" operator="equal">
      <formula>"VAYA A LA HOJA INICIO Y SELECIONE EL PERIODO CORRESPONDIENTE A ESTE INFORME"</formula>
    </cfRule>
  </conditionalFormatting>
  <printOptions horizontalCentered="1"/>
  <pageMargins left="0.39370078740157483" right="0.39370078740157483" top="1.6535433070866143" bottom="0.47244094488188981" header="0.19685039370078741" footer="0.19685039370078741"/>
  <pageSetup scale="85" orientation="landscape" r:id="rId1"/>
  <headerFooter scaleWithDoc="0">
    <oddHeader>&amp;C&amp;G</oddHeader>
    <oddFooter>&amp;C&amp;G</oddFooter>
  </headerFooter>
  <ignoredErrors>
    <ignoredError sqref="A7:C7 D7:F7" numberStoredAsText="1"/>
  </ignoredErrors>
  <legacyDrawingHF r:id="rId2"/>
</worksheet>
</file>

<file path=xl/worksheets/sheet25.xml><?xml version="1.0" encoding="utf-8"?>
<worksheet xmlns="http://schemas.openxmlformats.org/spreadsheetml/2006/main" xmlns:r="http://schemas.openxmlformats.org/officeDocument/2006/relationships">
  <sheetPr codeName="Hoja25"/>
  <dimension ref="A1:F28"/>
  <sheetViews>
    <sheetView showGridLines="0" zoomScale="80" zoomScaleNormal="80" workbookViewId="0">
      <selection activeCell="C32" sqref="C32"/>
    </sheetView>
  </sheetViews>
  <sheetFormatPr baseColWidth="10" defaultColWidth="11.42578125" defaultRowHeight="13.5"/>
  <cols>
    <col min="1" max="1" width="40.7109375" style="1" customWidth="1"/>
    <col min="2" max="3" width="13.7109375" style="1" customWidth="1"/>
    <col min="4" max="4" width="17.42578125" style="1" customWidth="1"/>
    <col min="5" max="5" width="13.7109375" style="1" customWidth="1"/>
    <col min="6" max="6" width="45.7109375" style="1" customWidth="1"/>
    <col min="7" max="16384" width="11.42578125" style="1"/>
  </cols>
  <sheetData>
    <row r="1" spans="1:6" ht="35.1" customHeight="1">
      <c r="A1" s="407" t="s">
        <v>87</v>
      </c>
      <c r="B1" s="408"/>
      <c r="C1" s="408"/>
      <c r="D1" s="408"/>
      <c r="E1" s="408"/>
      <c r="F1" s="409"/>
    </row>
    <row r="2" spans="1:6" ht="6.75" customHeight="1"/>
    <row r="3" spans="1:6" ht="20.100000000000001" customHeight="1">
      <c r="A3" s="410" t="s">
        <v>167</v>
      </c>
      <c r="B3" s="411"/>
      <c r="C3" s="411"/>
      <c r="D3" s="411"/>
      <c r="E3" s="411"/>
      <c r="F3" s="412"/>
    </row>
    <row r="4" spans="1:6" ht="20.100000000000001" customHeight="1">
      <c r="A4" s="410" t="s">
        <v>168</v>
      </c>
      <c r="B4" s="411"/>
      <c r="C4" s="411"/>
      <c r="D4" s="411"/>
      <c r="E4" s="411"/>
      <c r="F4" s="412"/>
    </row>
    <row r="5" spans="1:6" ht="25.15" customHeight="1">
      <c r="A5" s="405" t="s">
        <v>29</v>
      </c>
      <c r="B5" s="423" t="s">
        <v>127</v>
      </c>
      <c r="C5" s="424"/>
      <c r="D5" s="424"/>
      <c r="E5" s="481"/>
      <c r="F5" s="405" t="s">
        <v>23</v>
      </c>
    </row>
    <row r="6" spans="1:6" ht="29.45" customHeight="1">
      <c r="A6" s="406"/>
      <c r="B6" s="135" t="s">
        <v>32</v>
      </c>
      <c r="C6" s="135" t="s">
        <v>31</v>
      </c>
      <c r="D6" s="135" t="s">
        <v>28</v>
      </c>
      <c r="E6" s="135" t="s">
        <v>30</v>
      </c>
      <c r="F6" s="406"/>
    </row>
    <row r="7" spans="1:6" ht="18" customHeight="1">
      <c r="A7" s="65" t="s">
        <v>0</v>
      </c>
      <c r="B7" s="65" t="s">
        <v>1</v>
      </c>
      <c r="C7" s="65" t="s">
        <v>2</v>
      </c>
      <c r="D7" s="65" t="s">
        <v>6</v>
      </c>
      <c r="E7" s="65" t="s">
        <v>3</v>
      </c>
      <c r="F7" s="65" t="s">
        <v>4</v>
      </c>
    </row>
    <row r="8" spans="1:6" ht="18" customHeight="1">
      <c r="A8" s="83"/>
      <c r="B8" s="83"/>
      <c r="C8" s="83"/>
      <c r="D8" s="83"/>
      <c r="E8" s="83"/>
      <c r="F8" s="79"/>
    </row>
    <row r="9" spans="1:6" ht="18" customHeight="1">
      <c r="A9" s="83"/>
      <c r="B9" s="83"/>
      <c r="C9" s="83"/>
      <c r="D9" s="83"/>
      <c r="E9" s="83"/>
      <c r="F9" s="79"/>
    </row>
    <row r="10" spans="1:6" ht="18" customHeight="1">
      <c r="A10" s="83"/>
      <c r="B10" s="83"/>
      <c r="C10" s="83"/>
      <c r="D10" s="83"/>
      <c r="E10" s="83"/>
      <c r="F10" s="79"/>
    </row>
    <row r="11" spans="1:6" ht="18" customHeight="1">
      <c r="A11" s="83"/>
      <c r="B11" s="83"/>
      <c r="C11" s="83"/>
      <c r="D11" s="83"/>
      <c r="E11" s="83"/>
      <c r="F11" s="79"/>
    </row>
    <row r="12" spans="1:6" ht="18" customHeight="1">
      <c r="A12" s="83"/>
      <c r="B12" s="83"/>
      <c r="C12" s="83"/>
      <c r="D12" s="83"/>
      <c r="E12" s="83"/>
      <c r="F12" s="79"/>
    </row>
    <row r="13" spans="1:6" ht="18" customHeight="1">
      <c r="A13" s="83"/>
      <c r="B13" s="83"/>
      <c r="C13" s="83"/>
      <c r="D13" s="83"/>
      <c r="E13" s="83"/>
      <c r="F13" s="79"/>
    </row>
    <row r="14" spans="1:6" ht="18" customHeight="1">
      <c r="A14" s="83"/>
      <c r="B14" s="83"/>
      <c r="C14" s="83"/>
      <c r="D14" s="83"/>
      <c r="E14" s="83"/>
      <c r="F14" s="79"/>
    </row>
    <row r="15" spans="1:6" ht="18" customHeight="1">
      <c r="A15" s="83"/>
      <c r="B15" s="83"/>
      <c r="C15" s="83"/>
      <c r="D15" s="83"/>
      <c r="E15" s="83"/>
      <c r="F15" s="79"/>
    </row>
    <row r="16" spans="1:6" ht="18" customHeight="1">
      <c r="A16" s="76"/>
      <c r="B16" s="76"/>
      <c r="C16" s="76"/>
      <c r="D16" s="76"/>
      <c r="E16" s="76"/>
      <c r="F16" s="78"/>
    </row>
    <row r="17" spans="1:6" ht="18" customHeight="1">
      <c r="A17" s="76"/>
      <c r="B17" s="76"/>
      <c r="C17" s="76"/>
      <c r="D17" s="76"/>
      <c r="E17" s="76"/>
      <c r="F17" s="78"/>
    </row>
    <row r="18" spans="1:6" ht="18" customHeight="1">
      <c r="A18" s="76"/>
      <c r="B18" s="76"/>
      <c r="C18" s="76"/>
      <c r="D18" s="76"/>
      <c r="E18" s="76"/>
      <c r="F18" s="78"/>
    </row>
    <row r="19" spans="1:6" ht="18" customHeight="1">
      <c r="A19" s="76"/>
      <c r="B19" s="76"/>
      <c r="C19" s="76"/>
      <c r="D19" s="76"/>
      <c r="E19" s="76"/>
      <c r="F19" s="78"/>
    </row>
    <row r="20" spans="1:6" ht="18" customHeight="1">
      <c r="A20" s="76"/>
      <c r="B20" s="76"/>
      <c r="C20" s="76"/>
      <c r="D20" s="76"/>
      <c r="E20" s="76"/>
      <c r="F20" s="78"/>
    </row>
    <row r="21" spans="1:6" ht="18" customHeight="1">
      <c r="A21" s="76"/>
      <c r="B21" s="76"/>
      <c r="C21" s="76"/>
      <c r="D21" s="76"/>
      <c r="E21" s="76"/>
      <c r="F21" s="78"/>
    </row>
    <row r="22" spans="1:6" ht="18" customHeight="1">
      <c r="A22" s="76"/>
      <c r="B22" s="76"/>
      <c r="C22" s="76"/>
      <c r="D22" s="76"/>
      <c r="E22" s="76"/>
      <c r="F22" s="78"/>
    </row>
    <row r="23" spans="1:6" ht="18" customHeight="1">
      <c r="A23" s="76"/>
      <c r="B23" s="76"/>
      <c r="C23" s="76"/>
      <c r="D23" s="76"/>
      <c r="E23" s="76"/>
      <c r="F23" s="78"/>
    </row>
    <row r="24" spans="1:6" ht="18" customHeight="1">
      <c r="A24" s="76"/>
      <c r="B24" s="76"/>
      <c r="C24" s="76"/>
      <c r="D24" s="76"/>
      <c r="E24" s="76"/>
      <c r="F24" s="78"/>
    </row>
    <row r="25" spans="1:6" ht="18" customHeight="1">
      <c r="A25" s="81" t="s">
        <v>86</v>
      </c>
      <c r="B25" s="76"/>
      <c r="C25" s="76"/>
      <c r="D25" s="76"/>
      <c r="E25" s="76"/>
      <c r="F25" s="78"/>
    </row>
    <row r="26" spans="1:6">
      <c r="A26" s="24"/>
      <c r="B26" s="39"/>
      <c r="C26" s="39"/>
      <c r="D26" s="39"/>
      <c r="E26" s="39"/>
    </row>
    <row r="27" spans="1:6">
      <c r="A27" s="10"/>
      <c r="D27" s="12"/>
      <c r="F27" s="12"/>
    </row>
    <row r="28" spans="1:6">
      <c r="A28" s="13"/>
      <c r="D28" s="15"/>
      <c r="F28" s="15"/>
    </row>
  </sheetData>
  <mergeCells count="6">
    <mergeCell ref="A5:A6"/>
    <mergeCell ref="F5:F6"/>
    <mergeCell ref="A1:F1"/>
    <mergeCell ref="A3:F3"/>
    <mergeCell ref="A4:F4"/>
    <mergeCell ref="B5:E5"/>
  </mergeCells>
  <phoneticPr fontId="0" type="noConversion"/>
  <printOptions horizontalCentered="1"/>
  <pageMargins left="0.39370078740157483" right="0.39370078740157483" top="1.6535433070866143" bottom="0.47244094488188981" header="0.19685039370078741" footer="0.19685039370078741"/>
  <pageSetup scale="85" orientation="landscape" r:id="rId1"/>
  <headerFooter scaleWithDoc="0">
    <oddHeader>&amp;C&amp;G</oddHeader>
    <oddFooter>&amp;C&amp;G</oddFooter>
  </headerFooter>
  <ignoredErrors>
    <ignoredError sqref="A7:F7" numberStoredAsText="1"/>
  </ignoredErrors>
  <drawing r:id="rId2"/>
  <legacyDrawingHF r:id="rId3"/>
</worksheet>
</file>

<file path=xl/worksheets/sheet26.xml><?xml version="1.0" encoding="utf-8"?>
<worksheet xmlns="http://schemas.openxmlformats.org/spreadsheetml/2006/main" xmlns:r="http://schemas.openxmlformats.org/officeDocument/2006/relationships">
  <sheetPr codeName="Hoja26"/>
  <dimension ref="A1:H25"/>
  <sheetViews>
    <sheetView showGridLines="0" zoomScaleNormal="100" zoomScaleSheetLayoutView="50" workbookViewId="0">
      <selection activeCell="F37" sqref="F37"/>
    </sheetView>
  </sheetViews>
  <sheetFormatPr baseColWidth="10" defaultColWidth="9.140625" defaultRowHeight="13.5"/>
  <cols>
    <col min="1" max="1" width="30.7109375" style="1" customWidth="1"/>
    <col min="2" max="2" width="17" style="1" customWidth="1"/>
    <col min="3" max="3" width="18.42578125" style="1" customWidth="1"/>
    <col min="4" max="4" width="23.7109375" style="1" customWidth="1"/>
    <col min="5" max="5" width="12.7109375" style="1" customWidth="1"/>
    <col min="6" max="6" width="15.5703125" style="1" customWidth="1"/>
    <col min="7" max="8" width="16.7109375" style="1" customWidth="1"/>
    <col min="9" max="16384" width="9.140625" style="1"/>
  </cols>
  <sheetData>
    <row r="1" spans="1:8" ht="35.1" customHeight="1">
      <c r="A1" s="407" t="s">
        <v>89</v>
      </c>
      <c r="B1" s="408"/>
      <c r="C1" s="408"/>
      <c r="D1" s="408"/>
      <c r="E1" s="408"/>
      <c r="F1" s="408"/>
      <c r="G1" s="408"/>
      <c r="H1" s="409"/>
    </row>
    <row r="2" spans="1:8" s="17" customFormat="1" ht="8.25" customHeight="1">
      <c r="A2" s="16"/>
      <c r="B2" s="16"/>
      <c r="C2" s="16"/>
      <c r="D2" s="16"/>
      <c r="E2" s="16"/>
      <c r="F2" s="16"/>
      <c r="G2" s="16"/>
      <c r="H2" s="16"/>
    </row>
    <row r="3" spans="1:8" s="17" customFormat="1" ht="19.5" customHeight="1">
      <c r="A3" s="410" t="s">
        <v>167</v>
      </c>
      <c r="B3" s="411"/>
      <c r="C3" s="411"/>
      <c r="D3" s="411"/>
      <c r="E3" s="411"/>
      <c r="F3" s="411"/>
      <c r="G3" s="411"/>
      <c r="H3" s="412"/>
    </row>
    <row r="4" spans="1:8" s="17" customFormat="1" ht="19.5" customHeight="1">
      <c r="A4" s="410" t="s">
        <v>168</v>
      </c>
      <c r="B4" s="411"/>
      <c r="C4" s="411"/>
      <c r="D4" s="411"/>
      <c r="E4" s="411"/>
      <c r="F4" s="411"/>
      <c r="G4" s="411"/>
      <c r="H4" s="412"/>
    </row>
    <row r="5" spans="1:8" ht="9" customHeight="1"/>
    <row r="6" spans="1:8" ht="25.15" customHeight="1">
      <c r="A6" s="405" t="s">
        <v>144</v>
      </c>
      <c r="B6" s="405" t="s">
        <v>33</v>
      </c>
      <c r="C6" s="405" t="s">
        <v>17</v>
      </c>
      <c r="D6" s="405" t="s">
        <v>18</v>
      </c>
      <c r="E6" s="423" t="s">
        <v>20</v>
      </c>
      <c r="F6" s="481"/>
      <c r="G6" s="423" t="s">
        <v>126</v>
      </c>
      <c r="H6" s="481"/>
    </row>
    <row r="7" spans="1:8" s="18" customFormat="1" ht="25.15" customHeight="1">
      <c r="A7" s="406"/>
      <c r="B7" s="406"/>
      <c r="C7" s="406"/>
      <c r="D7" s="406"/>
      <c r="E7" s="135" t="s">
        <v>109</v>
      </c>
      <c r="F7" s="135" t="s">
        <v>21</v>
      </c>
      <c r="G7" s="120" t="s">
        <v>143</v>
      </c>
      <c r="H7" s="120" t="s">
        <v>22</v>
      </c>
    </row>
    <row r="8" spans="1:8" ht="15" customHeight="1">
      <c r="A8" s="65" t="s">
        <v>0</v>
      </c>
      <c r="B8" s="65" t="s">
        <v>1</v>
      </c>
      <c r="C8" s="65" t="s">
        <v>2</v>
      </c>
      <c r="D8" s="65" t="s">
        <v>2</v>
      </c>
      <c r="E8" s="65" t="s">
        <v>6</v>
      </c>
      <c r="F8" s="65" t="s">
        <v>3</v>
      </c>
      <c r="G8" s="65" t="s">
        <v>4</v>
      </c>
      <c r="H8" s="65" t="s">
        <v>5</v>
      </c>
    </row>
    <row r="9" spans="1:8" ht="35.25" customHeight="1">
      <c r="A9" s="165" t="s">
        <v>451</v>
      </c>
      <c r="B9" s="184" t="s">
        <v>458</v>
      </c>
      <c r="C9" s="182" t="s">
        <v>452</v>
      </c>
      <c r="D9" s="182" t="s">
        <v>453</v>
      </c>
      <c r="E9" s="182" t="s">
        <v>454</v>
      </c>
      <c r="F9" s="185">
        <v>100</v>
      </c>
      <c r="G9" s="183">
        <v>1470000</v>
      </c>
      <c r="H9" s="183">
        <v>1470000</v>
      </c>
    </row>
    <row r="10" spans="1:8" ht="44.25" customHeight="1">
      <c r="A10" s="165" t="s">
        <v>455</v>
      </c>
      <c r="B10" s="184" t="s">
        <v>458</v>
      </c>
      <c r="C10" s="182" t="s">
        <v>452</v>
      </c>
      <c r="D10" s="182" t="s">
        <v>453</v>
      </c>
      <c r="E10" s="182" t="s">
        <v>454</v>
      </c>
      <c r="F10" s="185">
        <v>2400</v>
      </c>
      <c r="G10" s="183">
        <v>1436707.56</v>
      </c>
      <c r="H10" s="183">
        <v>1436707.56</v>
      </c>
    </row>
    <row r="11" spans="1:8" ht="55.5" customHeight="1">
      <c r="A11" s="165" t="s">
        <v>456</v>
      </c>
      <c r="B11" s="184" t="s">
        <v>459</v>
      </c>
      <c r="C11" s="182" t="s">
        <v>452</v>
      </c>
      <c r="D11" s="182" t="s">
        <v>453</v>
      </c>
      <c r="E11" s="182" t="s">
        <v>454</v>
      </c>
      <c r="F11" s="185">
        <v>1364</v>
      </c>
      <c r="G11" s="191">
        <v>1909600</v>
      </c>
      <c r="H11" s="191">
        <v>1909600</v>
      </c>
    </row>
    <row r="12" spans="1:8" ht="73.5" customHeight="1">
      <c r="A12" s="165" t="s">
        <v>457</v>
      </c>
      <c r="B12" s="184" t="s">
        <v>458</v>
      </c>
      <c r="C12" s="182" t="s">
        <v>452</v>
      </c>
      <c r="D12" s="182" t="s">
        <v>453</v>
      </c>
      <c r="E12" s="182" t="s">
        <v>454</v>
      </c>
      <c r="F12" s="185">
        <v>900</v>
      </c>
      <c r="G12" s="191">
        <v>1773273.3</v>
      </c>
      <c r="H12" s="191">
        <v>1773273.3</v>
      </c>
    </row>
    <row r="13" spans="1:8" ht="51.75" customHeight="1">
      <c r="A13" s="165" t="s">
        <v>460</v>
      </c>
      <c r="B13" s="184" t="s">
        <v>461</v>
      </c>
      <c r="C13" s="182" t="s">
        <v>452</v>
      </c>
      <c r="D13" s="182" t="s">
        <v>453</v>
      </c>
      <c r="E13" s="182" t="s">
        <v>454</v>
      </c>
      <c r="F13" s="187" t="s">
        <v>462</v>
      </c>
      <c r="G13" s="191">
        <v>0</v>
      </c>
      <c r="H13" s="191">
        <v>0</v>
      </c>
    </row>
    <row r="14" spans="1:8" ht="45" customHeight="1">
      <c r="A14" s="165" t="s">
        <v>463</v>
      </c>
      <c r="B14" s="184" t="s">
        <v>461</v>
      </c>
      <c r="C14" s="182" t="s">
        <v>452</v>
      </c>
      <c r="D14" s="182" t="s">
        <v>453</v>
      </c>
      <c r="E14" s="182" t="s">
        <v>454</v>
      </c>
      <c r="F14" s="185">
        <v>100</v>
      </c>
      <c r="G14" s="191">
        <v>100000</v>
      </c>
      <c r="H14" s="191">
        <v>100000</v>
      </c>
    </row>
    <row r="15" spans="1:8" ht="44.25" customHeight="1">
      <c r="A15" s="165" t="s">
        <v>464</v>
      </c>
      <c r="B15" s="184" t="s">
        <v>461</v>
      </c>
      <c r="C15" s="182" t="s">
        <v>452</v>
      </c>
      <c r="D15" s="182" t="s">
        <v>453</v>
      </c>
      <c r="E15" s="182" t="s">
        <v>454</v>
      </c>
      <c r="F15" s="185">
        <v>300</v>
      </c>
      <c r="G15" s="191">
        <v>300000</v>
      </c>
      <c r="H15" s="191">
        <v>300000</v>
      </c>
    </row>
    <row r="16" spans="1:8" ht="45" customHeight="1">
      <c r="A16" s="165" t="s">
        <v>465</v>
      </c>
      <c r="B16" s="184" t="s">
        <v>461</v>
      </c>
      <c r="C16" s="182" t="s">
        <v>452</v>
      </c>
      <c r="D16" s="182" t="s">
        <v>453</v>
      </c>
      <c r="E16" s="182" t="s">
        <v>454</v>
      </c>
      <c r="F16" s="185">
        <v>668</v>
      </c>
      <c r="G16" s="191">
        <v>216000</v>
      </c>
      <c r="H16" s="191">
        <v>216000</v>
      </c>
    </row>
    <row r="17" spans="1:8" ht="45" customHeight="1">
      <c r="A17" s="165" t="s">
        <v>466</v>
      </c>
      <c r="B17" s="184" t="s">
        <v>461</v>
      </c>
      <c r="C17" s="182" t="s">
        <v>452</v>
      </c>
      <c r="D17" s="182" t="s">
        <v>453</v>
      </c>
      <c r="E17" s="182" t="s">
        <v>454</v>
      </c>
      <c r="F17" s="185">
        <v>20</v>
      </c>
      <c r="G17" s="183">
        <v>0</v>
      </c>
      <c r="H17" s="183">
        <v>0</v>
      </c>
    </row>
    <row r="18" spans="1:8" ht="15" customHeight="1">
      <c r="A18" s="75"/>
      <c r="B18" s="75"/>
      <c r="C18" s="75"/>
      <c r="D18" s="75"/>
      <c r="E18" s="75"/>
      <c r="F18" s="186"/>
      <c r="G18" s="75"/>
      <c r="H18" s="75"/>
    </row>
    <row r="19" spans="1:8" ht="15" customHeight="1">
      <c r="A19" s="63" t="s">
        <v>145</v>
      </c>
      <c r="B19" s="75"/>
      <c r="C19" s="75"/>
      <c r="D19" s="75"/>
      <c r="E19" s="75"/>
      <c r="F19" s="75"/>
      <c r="G19" s="188">
        <f>SUM(G9:G18)</f>
        <v>7205580.8600000003</v>
      </c>
      <c r="H19" s="188">
        <f>SUM(H9:H18)</f>
        <v>7205580.8600000003</v>
      </c>
    </row>
    <row r="20" spans="1:8" ht="15" customHeight="1">
      <c r="A20" s="77"/>
      <c r="B20" s="77"/>
      <c r="C20" s="77"/>
      <c r="D20" s="77"/>
      <c r="E20" s="77"/>
      <c r="F20" s="77"/>
      <c r="G20" s="77"/>
      <c r="H20" s="77"/>
    </row>
    <row r="21" spans="1:8">
      <c r="A21" s="24" t="s">
        <v>139</v>
      </c>
      <c r="B21" s="24"/>
    </row>
    <row r="22" spans="1:8">
      <c r="A22" s="24"/>
      <c r="B22" s="24"/>
    </row>
    <row r="24" spans="1:8">
      <c r="A24" s="10"/>
      <c r="B24" s="10"/>
      <c r="E24" s="12"/>
    </row>
    <row r="25" spans="1:8">
      <c r="A25" s="13"/>
      <c r="B25" s="13"/>
      <c r="E25" s="15"/>
    </row>
  </sheetData>
  <mergeCells count="9">
    <mergeCell ref="G6:H6"/>
    <mergeCell ref="A1:H1"/>
    <mergeCell ref="A3:H3"/>
    <mergeCell ref="A4:H4"/>
    <mergeCell ref="A6:A7"/>
    <mergeCell ref="C6:C7"/>
    <mergeCell ref="D6:D7"/>
    <mergeCell ref="E6:F6"/>
    <mergeCell ref="B6:B7"/>
  </mergeCells>
  <phoneticPr fontId="0" type="noConversion"/>
  <printOptions horizontalCentered="1"/>
  <pageMargins left="0.39370078740157483" right="0.39370078740157483" top="1.6535433070866143" bottom="0.47244094488188981" header="0.19685039370078741" footer="0.19685039370078741"/>
  <pageSetup scale="80" orientation="landscape" r:id="rId1"/>
  <headerFooter scaleWithDoc="0">
    <oddHeader>&amp;C&amp;G</oddHeader>
    <oddFooter>&amp;C&amp;G</oddFooter>
  </headerFooter>
  <ignoredErrors>
    <ignoredError sqref="A8:F8 G8:H8" numberStoredAsText="1"/>
  </ignoredErrors>
  <legacyDrawingHF r:id="rId2"/>
</worksheet>
</file>

<file path=xl/worksheets/sheet27.xml><?xml version="1.0" encoding="utf-8"?>
<worksheet xmlns="http://schemas.openxmlformats.org/spreadsheetml/2006/main" xmlns:r="http://schemas.openxmlformats.org/officeDocument/2006/relationships">
  <sheetPr codeName="Hoja27"/>
  <dimension ref="A1:C29"/>
  <sheetViews>
    <sheetView showGridLines="0" zoomScaleNormal="100" workbookViewId="0">
      <selection activeCell="E29" sqref="E29"/>
    </sheetView>
  </sheetViews>
  <sheetFormatPr baseColWidth="10" defaultColWidth="11.42578125" defaultRowHeight="13.5"/>
  <cols>
    <col min="1" max="1" width="42.28515625" style="30" customWidth="1"/>
    <col min="2" max="3" width="50.7109375" style="30" customWidth="1"/>
    <col min="4" max="16384" width="11.42578125" style="30"/>
  </cols>
  <sheetData>
    <row r="1" spans="1:3" ht="35.1" customHeight="1">
      <c r="A1" s="547" t="s">
        <v>90</v>
      </c>
      <c r="B1" s="548"/>
      <c r="C1" s="549"/>
    </row>
    <row r="2" spans="1:3" ht="6.75" customHeight="1"/>
    <row r="3" spans="1:3" s="31" customFormat="1" ht="15" customHeight="1">
      <c r="A3" s="550" t="s">
        <v>167</v>
      </c>
      <c r="B3" s="551"/>
      <c r="C3" s="552"/>
    </row>
    <row r="4" spans="1:3" s="31" customFormat="1" ht="6.75" customHeight="1"/>
    <row r="5" spans="1:3" s="31" customFormat="1" ht="15" customHeight="1">
      <c r="A5" s="550" t="s">
        <v>168</v>
      </c>
      <c r="B5" s="551"/>
      <c r="C5" s="552"/>
    </row>
    <row r="6" spans="1:3" s="31" customFormat="1" ht="6.75" customHeight="1"/>
    <row r="7" spans="1:3" s="31" customFormat="1" ht="15" customHeight="1">
      <c r="A7" s="541" t="s">
        <v>60</v>
      </c>
      <c r="B7" s="542"/>
      <c r="C7" s="543"/>
    </row>
    <row r="8" spans="1:3" s="31" customFormat="1" ht="6.75" customHeight="1">
      <c r="A8" s="553"/>
      <c r="B8" s="553"/>
      <c r="C8" s="553"/>
    </row>
    <row r="9" spans="1:3" s="31" customFormat="1" ht="15" customHeight="1">
      <c r="A9" s="32" t="s">
        <v>61</v>
      </c>
      <c r="B9" s="544"/>
      <c r="C9" s="545"/>
    </row>
    <row r="10" spans="1:3" s="31" customFormat="1" ht="15" customHeight="1">
      <c r="A10" s="32" t="s">
        <v>62</v>
      </c>
      <c r="B10" s="544"/>
      <c r="C10" s="545"/>
    </row>
    <row r="11" spans="1:3" s="31" customFormat="1" ht="15" customHeight="1">
      <c r="A11" s="32" t="s">
        <v>63</v>
      </c>
      <c r="B11" s="544"/>
      <c r="C11" s="545"/>
    </row>
    <row r="12" spans="1:3" s="31" customFormat="1" ht="15" customHeight="1">
      <c r="A12" s="32" t="s">
        <v>64</v>
      </c>
      <c r="B12" s="544"/>
      <c r="C12" s="545"/>
    </row>
    <row r="13" spans="1:3" s="31" customFormat="1" ht="15" customHeight="1">
      <c r="A13" s="33" t="s">
        <v>65</v>
      </c>
      <c r="B13" s="544"/>
      <c r="C13" s="545"/>
    </row>
    <row r="14" spans="1:3" s="31" customFormat="1" ht="33.6" customHeight="1">
      <c r="A14" s="33" t="s">
        <v>66</v>
      </c>
      <c r="B14" s="544"/>
      <c r="C14" s="546"/>
    </row>
    <row r="15" spans="1:3" s="31" customFormat="1" ht="33.6" customHeight="1">
      <c r="A15" s="33" t="s">
        <v>67</v>
      </c>
      <c r="B15" s="544"/>
      <c r="C15" s="545"/>
    </row>
    <row r="16" spans="1:3" s="31" customFormat="1" ht="33.6" customHeight="1">
      <c r="A16" s="33" t="s">
        <v>68</v>
      </c>
      <c r="B16" s="544"/>
      <c r="C16" s="545"/>
    </row>
    <row r="17" spans="1:3" s="31" customFormat="1" ht="6.75" customHeight="1"/>
    <row r="18" spans="1:3" s="31" customFormat="1" ht="15" customHeight="1">
      <c r="A18" s="541" t="s">
        <v>69</v>
      </c>
      <c r="B18" s="542"/>
      <c r="C18" s="543"/>
    </row>
    <row r="19" spans="1:3" s="31" customFormat="1" ht="28.9" customHeight="1">
      <c r="A19" s="34" t="s">
        <v>70</v>
      </c>
      <c r="B19" s="34" t="s">
        <v>71</v>
      </c>
      <c r="C19" s="35" t="s">
        <v>72</v>
      </c>
    </row>
    <row r="20" spans="1:3" s="31" customFormat="1" ht="15" customHeight="1">
      <c r="A20" s="36"/>
      <c r="B20" s="36"/>
      <c r="C20" s="37"/>
    </row>
    <row r="21" spans="1:3" s="31" customFormat="1" ht="6.75" customHeight="1"/>
    <row r="22" spans="1:3" s="31" customFormat="1" ht="15" customHeight="1">
      <c r="A22" s="541" t="s">
        <v>73</v>
      </c>
      <c r="B22" s="542"/>
      <c r="C22" s="543"/>
    </row>
    <row r="23" spans="1:3" s="31" customFormat="1" ht="15" customHeight="1">
      <c r="A23" s="34" t="s">
        <v>74</v>
      </c>
      <c r="B23" s="34" t="s">
        <v>75</v>
      </c>
      <c r="C23" s="35" t="s">
        <v>76</v>
      </c>
    </row>
    <row r="24" spans="1:3" s="31" customFormat="1" ht="15" customHeight="1">
      <c r="A24" s="36"/>
      <c r="B24" s="36"/>
      <c r="C24" s="37"/>
    </row>
    <row r="25" spans="1:3" s="31" customFormat="1" ht="6.75" customHeight="1"/>
    <row r="26" spans="1:3" s="31" customFormat="1" ht="15" customHeight="1">
      <c r="A26" s="541" t="s">
        <v>77</v>
      </c>
      <c r="B26" s="542"/>
      <c r="C26" s="543"/>
    </row>
    <row r="27" spans="1:3" s="31" customFormat="1" ht="15" customHeight="1">
      <c r="A27" s="34" t="s">
        <v>78</v>
      </c>
      <c r="B27" s="34" t="s">
        <v>79</v>
      </c>
      <c r="C27" s="35" t="s">
        <v>80</v>
      </c>
    </row>
    <row r="28" spans="1:3" s="31" customFormat="1" ht="34.9" customHeight="1">
      <c r="A28" s="38"/>
      <c r="B28" s="34"/>
      <c r="C28" s="37"/>
    </row>
    <row r="29" spans="1:3">
      <c r="A29" s="31"/>
      <c r="B29" s="31"/>
      <c r="C29" s="31"/>
    </row>
  </sheetData>
  <mergeCells count="16">
    <mergeCell ref="A1:C1"/>
    <mergeCell ref="A7:C7"/>
    <mergeCell ref="B9:C9"/>
    <mergeCell ref="B10:C10"/>
    <mergeCell ref="A3:C3"/>
    <mergeCell ref="A5:C5"/>
    <mergeCell ref="A8:C8"/>
    <mergeCell ref="A18:C18"/>
    <mergeCell ref="A22:C22"/>
    <mergeCell ref="A26:C26"/>
    <mergeCell ref="B11:C11"/>
    <mergeCell ref="B12:C12"/>
    <mergeCell ref="B13:C13"/>
    <mergeCell ref="B14:C14"/>
    <mergeCell ref="B15:C15"/>
    <mergeCell ref="B16:C16"/>
  </mergeCells>
  <printOptions horizontalCentered="1"/>
  <pageMargins left="0.39370078740157483" right="0.39370078740157483" top="1.6535433070866143" bottom="0.47244094488188981" header="0.19685039370078741" footer="0.19685039370078741"/>
  <pageSetup scale="85" orientation="landscape" r:id="rId1"/>
  <headerFooter scaleWithDoc="0">
    <oddHeader>&amp;C&amp;G</oddHeader>
    <oddFooter>&amp;C&amp;G</oddFooter>
  </headerFooter>
  <drawing r:id="rId2"/>
  <legacyDrawingHF r:id="rId3"/>
</worksheet>
</file>

<file path=xl/worksheets/sheet28.xml><?xml version="1.0" encoding="utf-8"?>
<worksheet xmlns="http://schemas.openxmlformats.org/spreadsheetml/2006/main" xmlns:r="http://schemas.openxmlformats.org/officeDocument/2006/relationships">
  <sheetPr codeName="Hoja28"/>
  <dimension ref="A1:D17"/>
  <sheetViews>
    <sheetView showGridLines="0" topLeftCell="A11" zoomScale="90" zoomScaleNormal="90" zoomScaleSheetLayoutView="70" workbookViewId="0">
      <selection activeCell="A24" sqref="A24"/>
    </sheetView>
  </sheetViews>
  <sheetFormatPr baseColWidth="10" defaultColWidth="12.5703125" defaultRowHeight="13.5"/>
  <cols>
    <col min="1" max="1" width="60.140625" style="25" customWidth="1"/>
    <col min="2" max="2" width="18.5703125" style="26" customWidth="1"/>
    <col min="3" max="3" width="12.42578125" style="26" customWidth="1"/>
    <col min="4" max="4" width="73.42578125" style="26" customWidth="1"/>
    <col min="5" max="16384" width="12.5703125" style="26"/>
  </cols>
  <sheetData>
    <row r="1" spans="1:4" ht="35.1" customHeight="1">
      <c r="A1" s="407" t="s">
        <v>149</v>
      </c>
      <c r="B1" s="408"/>
      <c r="C1" s="408"/>
      <c r="D1" s="409"/>
    </row>
    <row r="2" spans="1:4" ht="7.5" customHeight="1">
      <c r="A2" s="27"/>
      <c r="B2" s="28"/>
      <c r="C2" s="28"/>
      <c r="D2" s="28"/>
    </row>
    <row r="3" spans="1:4" ht="20.100000000000001" customHeight="1">
      <c r="A3" s="410" t="s">
        <v>167</v>
      </c>
      <c r="B3" s="411"/>
      <c r="C3" s="411"/>
      <c r="D3" s="412"/>
    </row>
    <row r="4" spans="1:4" ht="14.25" customHeight="1">
      <c r="A4" s="410" t="s">
        <v>168</v>
      </c>
      <c r="B4" s="411"/>
      <c r="C4" s="411"/>
      <c r="D4" s="412"/>
    </row>
    <row r="5" spans="1:4" ht="25.9" customHeight="1">
      <c r="A5" s="554" t="s">
        <v>134</v>
      </c>
      <c r="B5" s="423" t="s">
        <v>128</v>
      </c>
      <c r="C5" s="556"/>
      <c r="D5" s="557" t="s">
        <v>14</v>
      </c>
    </row>
    <row r="6" spans="1:4" s="29" customFormat="1" ht="20.25" customHeight="1">
      <c r="A6" s="555"/>
      <c r="B6" s="136" t="s">
        <v>106</v>
      </c>
      <c r="C6" s="137" t="s">
        <v>19</v>
      </c>
      <c r="D6" s="558"/>
    </row>
    <row r="7" spans="1:4" ht="12.75" customHeight="1">
      <c r="A7" s="65" t="s">
        <v>0</v>
      </c>
      <c r="B7" s="65" t="s">
        <v>1</v>
      </c>
      <c r="C7" s="65" t="s">
        <v>2</v>
      </c>
      <c r="D7" s="65" t="s">
        <v>6</v>
      </c>
    </row>
    <row r="8" spans="1:4" ht="123" customHeight="1">
      <c r="A8" s="178" t="s">
        <v>441</v>
      </c>
      <c r="B8" s="179">
        <v>12000000</v>
      </c>
      <c r="C8" s="179">
        <v>0</v>
      </c>
      <c r="D8" s="180" t="s">
        <v>447</v>
      </c>
    </row>
    <row r="9" spans="1:4" ht="271.5" customHeight="1">
      <c r="A9" s="178" t="s">
        <v>442</v>
      </c>
      <c r="B9" s="179">
        <v>12000000</v>
      </c>
      <c r="C9" s="179">
        <v>0</v>
      </c>
      <c r="D9" s="180" t="s">
        <v>448</v>
      </c>
    </row>
    <row r="10" spans="1:4" ht="384" customHeight="1">
      <c r="A10" s="178" t="s">
        <v>443</v>
      </c>
      <c r="B10" s="179">
        <v>31000000</v>
      </c>
      <c r="C10" s="179">
        <v>0</v>
      </c>
      <c r="D10" s="180" t="s">
        <v>449</v>
      </c>
    </row>
    <row r="11" spans="1:4" ht="106.5" customHeight="1">
      <c r="A11" s="181" t="s">
        <v>444</v>
      </c>
      <c r="B11" s="179">
        <v>12000000</v>
      </c>
      <c r="C11" s="179">
        <v>0</v>
      </c>
      <c r="D11" s="180" t="s">
        <v>450</v>
      </c>
    </row>
    <row r="12" spans="1:4" ht="240.75" customHeight="1">
      <c r="A12" s="181" t="s">
        <v>445</v>
      </c>
      <c r="B12" s="179">
        <v>15000000</v>
      </c>
      <c r="C12" s="179">
        <v>0</v>
      </c>
      <c r="D12" s="180" t="s">
        <v>446</v>
      </c>
    </row>
    <row r="13" spans="1:4" ht="20.25" customHeight="1">
      <c r="A13" s="111" t="s">
        <v>138</v>
      </c>
      <c r="B13" s="179">
        <f>SUM(B8:B12)</f>
        <v>82000000</v>
      </c>
      <c r="C13" s="179">
        <f>SUM(C8:C12)</f>
        <v>0</v>
      </c>
      <c r="D13" s="110"/>
    </row>
    <row r="14" spans="1:4" ht="20.25" customHeight="1">
      <c r="A14" s="109"/>
      <c r="B14" s="110"/>
      <c r="C14" s="110"/>
      <c r="D14" s="110"/>
    </row>
    <row r="15" spans="1:4">
      <c r="A15" s="24" t="s">
        <v>148</v>
      </c>
    </row>
    <row r="16" spans="1:4">
      <c r="A16" s="10"/>
      <c r="C16" s="12"/>
    </row>
    <row r="17" spans="1:3">
      <c r="A17" s="13"/>
      <c r="C17" s="15"/>
    </row>
  </sheetData>
  <mergeCells count="6">
    <mergeCell ref="A5:A6"/>
    <mergeCell ref="B5:C5"/>
    <mergeCell ref="D5:D6"/>
    <mergeCell ref="A1:D1"/>
    <mergeCell ref="A3:D3"/>
    <mergeCell ref="A4:D4"/>
  </mergeCells>
  <conditionalFormatting sqref="A3">
    <cfRule type="cellIs" dxfId="1" priority="2" stopIfTrue="1" operator="equal">
      <formula>"VAYA A LA HOJA INICIO Y SELECIONE LA UNIDAD RESPONSABLE CORRESPONDIENTE A ESTE INFORME"</formula>
    </cfRule>
  </conditionalFormatting>
  <conditionalFormatting sqref="A4">
    <cfRule type="cellIs" dxfId="0" priority="1" stopIfTrue="1" operator="equal">
      <formula>"VAYA A LA HOJA INICIO Y SELECIONE EL PERIODO CORRESPONDIENTE A ESTE INFORME"</formula>
    </cfRule>
  </conditionalFormatting>
  <dataValidations count="1">
    <dataValidation allowBlank="1" sqref="A3"/>
  </dataValidations>
  <printOptions horizontalCentered="1"/>
  <pageMargins left="0.39370078740157483" right="0.39370078740157483" top="1.6535433070866143" bottom="0.47244094488188981" header="0.19685039370078741" footer="0.19685039370078741"/>
  <pageSetup scale="80" orientation="landscape" r:id="rId1"/>
  <headerFooter scaleWithDoc="0">
    <oddHeader>&amp;C&amp;G</oddHeader>
    <oddFooter>&amp;C&amp;G</oddFooter>
  </headerFooter>
  <ignoredErrors>
    <ignoredError sqref="A7:D7" numberStoredAsText="1"/>
  </ignoredErrors>
  <legacyDrawingHF r:id="rId2"/>
</worksheet>
</file>

<file path=xl/worksheets/sheet29.xml><?xml version="1.0" encoding="utf-8"?>
<worksheet xmlns="http://schemas.openxmlformats.org/spreadsheetml/2006/main" xmlns:r="http://schemas.openxmlformats.org/officeDocument/2006/relationships">
  <sheetPr codeName="Hoja29"/>
  <dimension ref="A1:I127"/>
  <sheetViews>
    <sheetView showGridLines="0" zoomScale="90" zoomScaleNormal="90" zoomScaleSheetLayoutView="70" workbookViewId="0">
      <pane ySplit="7" topLeftCell="A62" activePane="bottomLeft" state="frozen"/>
      <selection pane="bottomLeft" activeCell="D93" sqref="D93"/>
    </sheetView>
  </sheetViews>
  <sheetFormatPr baseColWidth="10" defaultColWidth="9.140625" defaultRowHeight="13.5"/>
  <cols>
    <col min="1" max="1" width="34.7109375" style="1" customWidth="1"/>
    <col min="2" max="2" width="40.7109375" style="1" customWidth="1"/>
    <col min="3" max="3" width="46.28515625" style="1" customWidth="1"/>
    <col min="4" max="4" width="12.5703125" style="1" bestFit="1" customWidth="1"/>
    <col min="5" max="5" width="20.140625" style="1" customWidth="1"/>
    <col min="6" max="6" width="17.140625" style="1" customWidth="1"/>
    <col min="7" max="7" width="15.7109375" style="1" customWidth="1"/>
    <col min="8" max="8" width="9.140625" style="1"/>
    <col min="9" max="9" width="19.7109375" style="175" customWidth="1"/>
    <col min="10" max="16384" width="9.140625" style="1"/>
  </cols>
  <sheetData>
    <row r="1" spans="1:9" ht="35.1" customHeight="1">
      <c r="A1" s="407" t="s">
        <v>34</v>
      </c>
      <c r="B1" s="408"/>
      <c r="C1" s="408"/>
      <c r="D1" s="408"/>
      <c r="E1" s="408"/>
      <c r="F1" s="408"/>
      <c r="G1" s="409"/>
    </row>
    <row r="2" spans="1:9" s="17" customFormat="1" ht="8.25" customHeight="1">
      <c r="A2" s="16"/>
      <c r="B2" s="16"/>
      <c r="C2" s="16"/>
      <c r="D2" s="16"/>
      <c r="E2" s="16"/>
      <c r="F2" s="16"/>
      <c r="G2" s="16"/>
      <c r="I2" s="176"/>
    </row>
    <row r="3" spans="1:9" s="17" customFormat="1" ht="19.5" customHeight="1">
      <c r="A3" s="410" t="s">
        <v>167</v>
      </c>
      <c r="B3" s="411"/>
      <c r="C3" s="411"/>
      <c r="D3" s="411"/>
      <c r="E3" s="411"/>
      <c r="F3" s="411"/>
      <c r="G3" s="412"/>
      <c r="I3" s="176"/>
    </row>
    <row r="4" spans="1:9" s="17" customFormat="1" ht="19.5" customHeight="1">
      <c r="A4" s="410" t="s">
        <v>168</v>
      </c>
      <c r="B4" s="411"/>
      <c r="C4" s="411"/>
      <c r="D4" s="411"/>
      <c r="E4" s="411"/>
      <c r="F4" s="411"/>
      <c r="G4" s="412"/>
      <c r="I4" s="197"/>
    </row>
    <row r="5" spans="1:9" ht="9" customHeight="1"/>
    <row r="6" spans="1:9" ht="19.899999999999999" customHeight="1">
      <c r="A6" s="405" t="s">
        <v>36</v>
      </c>
      <c r="B6" s="405" t="s">
        <v>35</v>
      </c>
      <c r="C6" s="405" t="s">
        <v>14</v>
      </c>
      <c r="D6" s="405" t="s">
        <v>37</v>
      </c>
      <c r="E6" s="423" t="s">
        <v>104</v>
      </c>
      <c r="F6" s="424"/>
      <c r="G6" s="481"/>
    </row>
    <row r="7" spans="1:9" s="18" customFormat="1" ht="36" customHeight="1">
      <c r="A7" s="406"/>
      <c r="B7" s="406"/>
      <c r="C7" s="406"/>
      <c r="D7" s="406"/>
      <c r="E7" s="119" t="s">
        <v>107</v>
      </c>
      <c r="F7" s="119" t="s">
        <v>147</v>
      </c>
      <c r="G7" s="119" t="s">
        <v>38</v>
      </c>
      <c r="I7" s="177"/>
    </row>
    <row r="8" spans="1:9">
      <c r="A8" s="19" t="s">
        <v>0</v>
      </c>
      <c r="B8" s="19" t="s">
        <v>1</v>
      </c>
      <c r="C8" s="19" t="s">
        <v>2</v>
      </c>
      <c r="D8" s="19" t="s">
        <v>6</v>
      </c>
      <c r="E8" s="19" t="s">
        <v>3</v>
      </c>
      <c r="F8" s="19" t="s">
        <v>4</v>
      </c>
      <c r="G8" s="19" t="s">
        <v>5</v>
      </c>
    </row>
    <row r="9" spans="1:9" ht="57" customHeight="1">
      <c r="A9" s="160" t="s">
        <v>170</v>
      </c>
      <c r="B9" s="160" t="s">
        <v>171</v>
      </c>
      <c r="C9" s="160" t="s">
        <v>172</v>
      </c>
      <c r="D9" s="161">
        <v>0</v>
      </c>
      <c r="E9" s="162">
        <v>389230.94594594592</v>
      </c>
      <c r="F9" s="163">
        <v>219460.03212765956</v>
      </c>
      <c r="G9" s="163">
        <v>0</v>
      </c>
    </row>
    <row r="10" spans="1:9" ht="57" customHeight="1">
      <c r="A10" s="160" t="s">
        <v>173</v>
      </c>
      <c r="B10" s="160" t="s">
        <v>174</v>
      </c>
      <c r="C10" s="164" t="s">
        <v>175</v>
      </c>
      <c r="D10" s="161">
        <v>0.21299999999999999</v>
      </c>
      <c r="E10" s="162">
        <v>389230.94594594592</v>
      </c>
      <c r="F10" s="163">
        <v>219460.03212765956</v>
      </c>
      <c r="G10" s="163">
        <v>0</v>
      </c>
    </row>
    <row r="11" spans="1:9" ht="57" customHeight="1">
      <c r="A11" s="160" t="s">
        <v>176</v>
      </c>
      <c r="B11" s="160" t="s">
        <v>177</v>
      </c>
      <c r="C11" s="164" t="s">
        <v>175</v>
      </c>
      <c r="D11" s="161">
        <v>0.74099999999999999</v>
      </c>
      <c r="E11" s="162">
        <v>389230.94594594592</v>
      </c>
      <c r="F11" s="163">
        <v>219460.03212765956</v>
      </c>
      <c r="G11" s="163">
        <v>0</v>
      </c>
    </row>
    <row r="12" spans="1:9" ht="57" customHeight="1">
      <c r="A12" s="160" t="s">
        <v>178</v>
      </c>
      <c r="B12" s="160" t="s">
        <v>179</v>
      </c>
      <c r="C12" s="164" t="s">
        <v>175</v>
      </c>
      <c r="D12" s="161">
        <v>0.12</v>
      </c>
      <c r="E12" s="162">
        <v>389230.94594594592</v>
      </c>
      <c r="F12" s="163">
        <v>219460.03212765956</v>
      </c>
      <c r="G12" s="163">
        <v>0</v>
      </c>
    </row>
    <row r="13" spans="1:9" ht="57" customHeight="1">
      <c r="A13" s="160" t="s">
        <v>180</v>
      </c>
      <c r="B13" s="160" t="s">
        <v>181</v>
      </c>
      <c r="C13" s="164" t="s">
        <v>175</v>
      </c>
      <c r="D13" s="161">
        <v>0.65</v>
      </c>
      <c r="E13" s="162">
        <v>389230.94594594592</v>
      </c>
      <c r="F13" s="163">
        <v>219460.03212765956</v>
      </c>
      <c r="G13" s="163">
        <v>0</v>
      </c>
    </row>
    <row r="14" spans="1:9" ht="57" customHeight="1">
      <c r="A14" s="160" t="s">
        <v>182</v>
      </c>
      <c r="B14" s="160" t="s">
        <v>183</v>
      </c>
      <c r="C14" s="164" t="s">
        <v>175</v>
      </c>
      <c r="D14" s="161">
        <v>0.94</v>
      </c>
      <c r="E14" s="162">
        <v>389230.94594594592</v>
      </c>
      <c r="F14" s="163">
        <v>219460.03212765956</v>
      </c>
      <c r="G14" s="163">
        <v>0</v>
      </c>
    </row>
    <row r="15" spans="1:9" ht="57" customHeight="1">
      <c r="A15" s="160" t="s">
        <v>184</v>
      </c>
      <c r="B15" s="160" t="s">
        <v>185</v>
      </c>
      <c r="C15" s="164" t="s">
        <v>175</v>
      </c>
      <c r="D15" s="161">
        <v>0.53</v>
      </c>
      <c r="E15" s="162">
        <v>389230.94594594592</v>
      </c>
      <c r="F15" s="163">
        <v>219460.03212765956</v>
      </c>
      <c r="G15" s="163">
        <v>0</v>
      </c>
    </row>
    <row r="16" spans="1:9" ht="57" customHeight="1">
      <c r="A16" s="160" t="s">
        <v>186</v>
      </c>
      <c r="B16" s="160" t="s">
        <v>187</v>
      </c>
      <c r="C16" s="164" t="s">
        <v>175</v>
      </c>
      <c r="D16" s="161">
        <v>0.12</v>
      </c>
      <c r="E16" s="162">
        <v>389230.94594594592</v>
      </c>
      <c r="F16" s="163">
        <v>219460.03212765956</v>
      </c>
      <c r="G16" s="163">
        <v>0</v>
      </c>
    </row>
    <row r="17" spans="1:7" ht="57" customHeight="1">
      <c r="A17" s="160" t="s">
        <v>188</v>
      </c>
      <c r="B17" s="160" t="s">
        <v>189</v>
      </c>
      <c r="C17" s="164" t="s">
        <v>175</v>
      </c>
      <c r="D17" s="161">
        <v>0.12</v>
      </c>
      <c r="E17" s="162">
        <v>389230.94594594592</v>
      </c>
      <c r="F17" s="163">
        <v>219460.03212765956</v>
      </c>
      <c r="G17" s="163">
        <v>0</v>
      </c>
    </row>
    <row r="18" spans="1:7" ht="57" customHeight="1">
      <c r="A18" s="160" t="s">
        <v>190</v>
      </c>
      <c r="B18" s="160" t="s">
        <v>191</v>
      </c>
      <c r="C18" s="164" t="s">
        <v>175</v>
      </c>
      <c r="D18" s="161">
        <v>0.45</v>
      </c>
      <c r="E18" s="162">
        <v>389230.94594594592</v>
      </c>
      <c r="F18" s="163">
        <v>219460.03212765956</v>
      </c>
      <c r="G18" s="163">
        <v>0</v>
      </c>
    </row>
    <row r="19" spans="1:7" ht="57" customHeight="1">
      <c r="A19" s="160" t="s">
        <v>192</v>
      </c>
      <c r="B19" s="160" t="s">
        <v>193</v>
      </c>
      <c r="C19" s="164" t="s">
        <v>175</v>
      </c>
      <c r="D19" s="161">
        <v>0.12</v>
      </c>
      <c r="E19" s="162">
        <v>389230.94594594592</v>
      </c>
      <c r="F19" s="163">
        <v>219460.03212765956</v>
      </c>
      <c r="G19" s="163">
        <v>0</v>
      </c>
    </row>
    <row r="20" spans="1:7" ht="74.25" customHeight="1">
      <c r="A20" s="160" t="s">
        <v>194</v>
      </c>
      <c r="B20" s="160" t="s">
        <v>195</v>
      </c>
      <c r="C20" s="164" t="s">
        <v>196</v>
      </c>
      <c r="D20" s="161">
        <v>0.12</v>
      </c>
      <c r="E20" s="162">
        <v>389230.94594594592</v>
      </c>
      <c r="F20" s="163">
        <v>219460.03212765956</v>
      </c>
      <c r="G20" s="163">
        <v>0</v>
      </c>
    </row>
    <row r="21" spans="1:7" ht="74.25" customHeight="1">
      <c r="A21" s="160" t="s">
        <v>197</v>
      </c>
      <c r="B21" s="160" t="s">
        <v>198</v>
      </c>
      <c r="C21" s="164" t="s">
        <v>175</v>
      </c>
      <c r="D21" s="161">
        <v>0.12</v>
      </c>
      <c r="E21" s="162">
        <v>389230.94594594592</v>
      </c>
      <c r="F21" s="163">
        <v>219460.03212765956</v>
      </c>
      <c r="G21" s="163">
        <v>0</v>
      </c>
    </row>
    <row r="22" spans="1:7" ht="74.25" customHeight="1">
      <c r="A22" s="160" t="s">
        <v>199</v>
      </c>
      <c r="B22" s="160" t="s">
        <v>200</v>
      </c>
      <c r="C22" s="164" t="s">
        <v>175</v>
      </c>
      <c r="D22" s="161">
        <v>0.12</v>
      </c>
      <c r="E22" s="162">
        <v>389230.94594594592</v>
      </c>
      <c r="F22" s="163">
        <v>219460.03212765956</v>
      </c>
      <c r="G22" s="163">
        <v>0</v>
      </c>
    </row>
    <row r="23" spans="1:7" ht="74.25" customHeight="1">
      <c r="A23" s="160" t="s">
        <v>201</v>
      </c>
      <c r="B23" s="160" t="s">
        <v>202</v>
      </c>
      <c r="C23" s="164" t="s">
        <v>175</v>
      </c>
      <c r="D23" s="161">
        <v>0.16</v>
      </c>
      <c r="E23" s="162">
        <v>389230.94594594592</v>
      </c>
      <c r="F23" s="163">
        <v>219460.03212765956</v>
      </c>
      <c r="G23" s="163">
        <v>0</v>
      </c>
    </row>
    <row r="24" spans="1:7" ht="74.25" customHeight="1">
      <c r="A24" s="160" t="s">
        <v>203</v>
      </c>
      <c r="B24" s="160" t="s">
        <v>204</v>
      </c>
      <c r="C24" s="164" t="s">
        <v>175</v>
      </c>
      <c r="D24" s="161">
        <v>0.92</v>
      </c>
      <c r="E24" s="162">
        <v>389230.94594594592</v>
      </c>
      <c r="F24" s="163">
        <v>219460.03212765956</v>
      </c>
      <c r="G24" s="163">
        <v>0</v>
      </c>
    </row>
    <row r="25" spans="1:7" ht="74.25" customHeight="1">
      <c r="A25" s="160" t="s">
        <v>205</v>
      </c>
      <c r="B25" s="160" t="s">
        <v>206</v>
      </c>
      <c r="C25" s="164" t="s">
        <v>175</v>
      </c>
      <c r="D25" s="161">
        <v>0.75</v>
      </c>
      <c r="E25" s="162">
        <v>389230.94594594592</v>
      </c>
      <c r="F25" s="163">
        <v>219460.03212765956</v>
      </c>
      <c r="G25" s="163">
        <v>0</v>
      </c>
    </row>
    <row r="26" spans="1:7" ht="60" customHeight="1">
      <c r="A26" s="160" t="s">
        <v>207</v>
      </c>
      <c r="B26" s="160" t="s">
        <v>208</v>
      </c>
      <c r="C26" s="164" t="s">
        <v>175</v>
      </c>
      <c r="D26" s="161">
        <v>0.12</v>
      </c>
      <c r="E26" s="162">
        <v>389230.94594594592</v>
      </c>
      <c r="F26" s="163">
        <v>219460.03212765956</v>
      </c>
      <c r="G26" s="163">
        <v>0</v>
      </c>
    </row>
    <row r="27" spans="1:7" ht="60" customHeight="1">
      <c r="A27" s="160" t="s">
        <v>209</v>
      </c>
      <c r="B27" s="160" t="s">
        <v>177</v>
      </c>
      <c r="C27" s="164" t="s">
        <v>175</v>
      </c>
      <c r="D27" s="161">
        <v>0.85</v>
      </c>
      <c r="E27" s="162">
        <v>389230.94594594592</v>
      </c>
      <c r="F27" s="163">
        <v>219460.03212765956</v>
      </c>
      <c r="G27" s="163">
        <v>0</v>
      </c>
    </row>
    <row r="28" spans="1:7" ht="60" customHeight="1">
      <c r="A28" s="160" t="s">
        <v>210</v>
      </c>
      <c r="B28" s="160" t="s">
        <v>211</v>
      </c>
      <c r="C28" s="164" t="s">
        <v>175</v>
      </c>
      <c r="D28" s="161">
        <v>0.92</v>
      </c>
      <c r="E28" s="162">
        <v>389230.94594594592</v>
      </c>
      <c r="F28" s="163">
        <v>219460.03212765956</v>
      </c>
      <c r="G28" s="163">
        <v>0</v>
      </c>
    </row>
    <row r="29" spans="1:7" ht="60" customHeight="1">
      <c r="A29" s="160" t="s">
        <v>212</v>
      </c>
      <c r="B29" s="160" t="s">
        <v>213</v>
      </c>
      <c r="C29" s="164" t="s">
        <v>214</v>
      </c>
      <c r="D29" s="161">
        <v>0</v>
      </c>
      <c r="E29" s="162">
        <v>389230.94594594592</v>
      </c>
      <c r="F29" s="163">
        <v>219460.03212765956</v>
      </c>
      <c r="G29" s="163">
        <v>0</v>
      </c>
    </row>
    <row r="30" spans="1:7" ht="39" customHeight="1">
      <c r="A30" s="160" t="s">
        <v>215</v>
      </c>
      <c r="B30" s="160" t="s">
        <v>216</v>
      </c>
      <c r="C30" s="160" t="s">
        <v>217</v>
      </c>
      <c r="D30" s="161">
        <v>0</v>
      </c>
      <c r="E30" s="162">
        <v>389230.94594594592</v>
      </c>
      <c r="F30" s="163">
        <v>219460.03212765956</v>
      </c>
      <c r="G30" s="163">
        <v>0</v>
      </c>
    </row>
    <row r="31" spans="1:7" ht="60" customHeight="1">
      <c r="A31" s="160" t="s">
        <v>218</v>
      </c>
      <c r="B31" s="165" t="s">
        <v>219</v>
      </c>
      <c r="C31" s="160" t="s">
        <v>220</v>
      </c>
      <c r="D31" s="161">
        <v>0</v>
      </c>
      <c r="E31" s="162">
        <v>389230.94594594592</v>
      </c>
      <c r="F31" s="163">
        <v>219460.03212765956</v>
      </c>
      <c r="G31" s="163">
        <v>0</v>
      </c>
    </row>
    <row r="32" spans="1:7" ht="60" customHeight="1">
      <c r="A32" s="160" t="s">
        <v>221</v>
      </c>
      <c r="B32" s="165" t="s">
        <v>219</v>
      </c>
      <c r="C32" s="160" t="s">
        <v>220</v>
      </c>
      <c r="D32" s="161">
        <v>0</v>
      </c>
      <c r="E32" s="162">
        <v>389230.94594594592</v>
      </c>
      <c r="F32" s="163">
        <v>219460.03212765956</v>
      </c>
      <c r="G32" s="163">
        <v>0</v>
      </c>
    </row>
    <row r="33" spans="1:9" ht="60" customHeight="1">
      <c r="A33" s="160" t="s">
        <v>222</v>
      </c>
      <c r="B33" s="165" t="s">
        <v>219</v>
      </c>
      <c r="C33" s="160" t="s">
        <v>220</v>
      </c>
      <c r="D33" s="161">
        <v>0</v>
      </c>
      <c r="E33" s="162">
        <v>389230.94594594592</v>
      </c>
      <c r="F33" s="163">
        <v>219460.03212765956</v>
      </c>
      <c r="G33" s="163">
        <v>0</v>
      </c>
    </row>
    <row r="34" spans="1:9" ht="60" customHeight="1">
      <c r="A34" s="160" t="s">
        <v>223</v>
      </c>
      <c r="B34" s="165" t="s">
        <v>224</v>
      </c>
      <c r="C34" s="160" t="s">
        <v>225</v>
      </c>
      <c r="D34" s="161">
        <v>0</v>
      </c>
      <c r="E34" s="162">
        <v>389230.94594594592</v>
      </c>
      <c r="F34" s="163">
        <v>219460.03212765956</v>
      </c>
      <c r="G34" s="163">
        <v>0</v>
      </c>
    </row>
    <row r="35" spans="1:9" ht="60" customHeight="1">
      <c r="A35" s="160" t="s">
        <v>226</v>
      </c>
      <c r="B35" s="165" t="s">
        <v>219</v>
      </c>
      <c r="C35" s="160" t="s">
        <v>220</v>
      </c>
      <c r="D35" s="161">
        <v>0</v>
      </c>
      <c r="E35" s="162">
        <v>389230.94594594592</v>
      </c>
      <c r="F35" s="163">
        <v>219460.03212765956</v>
      </c>
      <c r="G35" s="163">
        <v>0</v>
      </c>
    </row>
    <row r="36" spans="1:9" ht="87" customHeight="1">
      <c r="A36" s="160" t="s">
        <v>227</v>
      </c>
      <c r="B36" s="160" t="s">
        <v>228</v>
      </c>
      <c r="C36" s="164" t="s">
        <v>229</v>
      </c>
      <c r="D36" s="392">
        <v>8.6999999999999994E-3</v>
      </c>
      <c r="E36" s="162">
        <v>389230.94594594592</v>
      </c>
      <c r="F36" s="163">
        <v>0</v>
      </c>
      <c r="G36" s="163">
        <v>0</v>
      </c>
    </row>
    <row r="37" spans="1:9" ht="87" customHeight="1">
      <c r="A37" s="160" t="s">
        <v>230</v>
      </c>
      <c r="B37" s="160" t="s">
        <v>231</v>
      </c>
      <c r="C37" s="164" t="s">
        <v>229</v>
      </c>
      <c r="D37" s="392">
        <v>1.5E-3</v>
      </c>
      <c r="E37" s="162">
        <v>389230.94594594592</v>
      </c>
      <c r="F37" s="163">
        <v>0</v>
      </c>
      <c r="G37" s="163">
        <v>0</v>
      </c>
    </row>
    <row r="38" spans="1:9" ht="87" customHeight="1">
      <c r="A38" s="160" t="s">
        <v>232</v>
      </c>
      <c r="B38" s="160" t="s">
        <v>233</v>
      </c>
      <c r="C38" s="164" t="s">
        <v>234</v>
      </c>
      <c r="D38" s="392">
        <v>4.0000000000000001E-3</v>
      </c>
      <c r="E38" s="162">
        <v>389230.94594594592</v>
      </c>
      <c r="F38" s="163">
        <v>0</v>
      </c>
      <c r="G38" s="163">
        <v>0</v>
      </c>
    </row>
    <row r="39" spans="1:9" ht="87" customHeight="1">
      <c r="A39" s="160" t="s">
        <v>235</v>
      </c>
      <c r="B39" s="160" t="s">
        <v>236</v>
      </c>
      <c r="C39" s="164" t="s">
        <v>229</v>
      </c>
      <c r="D39" s="392">
        <v>3.0000000000000001E-3</v>
      </c>
      <c r="E39" s="162">
        <v>389230.94594594592</v>
      </c>
      <c r="F39" s="163">
        <v>0</v>
      </c>
      <c r="G39" s="163">
        <v>0</v>
      </c>
    </row>
    <row r="40" spans="1:9" ht="87" customHeight="1">
      <c r="A40" s="160" t="s">
        <v>237</v>
      </c>
      <c r="B40" s="160" t="s">
        <v>238</v>
      </c>
      <c r="C40" s="164" t="s">
        <v>239</v>
      </c>
      <c r="D40" s="392">
        <v>8.8000000000000005E-3</v>
      </c>
      <c r="E40" s="162">
        <v>389230.94594594592</v>
      </c>
      <c r="F40" s="163">
        <v>0</v>
      </c>
      <c r="G40" s="163">
        <v>0</v>
      </c>
    </row>
    <row r="41" spans="1:9" ht="87" customHeight="1">
      <c r="A41" s="160" t="s">
        <v>240</v>
      </c>
      <c r="B41" s="160" t="s">
        <v>241</v>
      </c>
      <c r="C41" s="164" t="s">
        <v>242</v>
      </c>
      <c r="D41" s="392">
        <v>3.0000000000000001E-3</v>
      </c>
      <c r="E41" s="162">
        <v>389230.94594594592</v>
      </c>
      <c r="F41" s="163">
        <v>0</v>
      </c>
      <c r="G41" s="163">
        <v>0</v>
      </c>
    </row>
    <row r="42" spans="1:9" ht="136.5" customHeight="1">
      <c r="A42" s="160" t="s">
        <v>243</v>
      </c>
      <c r="B42" s="160" t="s">
        <v>244</v>
      </c>
      <c r="C42" s="164" t="s">
        <v>245</v>
      </c>
      <c r="D42" s="392">
        <v>8.8000000000000005E-3</v>
      </c>
      <c r="E42" s="162">
        <v>389230.94594594592</v>
      </c>
      <c r="F42" s="163">
        <v>0</v>
      </c>
      <c r="G42" s="163">
        <v>0</v>
      </c>
    </row>
    <row r="43" spans="1:9" s="195" customFormat="1" ht="81" customHeight="1">
      <c r="A43" s="165" t="s">
        <v>246</v>
      </c>
      <c r="B43" s="165" t="s">
        <v>238</v>
      </c>
      <c r="C43" s="194" t="s">
        <v>239</v>
      </c>
      <c r="D43" s="392">
        <v>8.8999999999999999E-3</v>
      </c>
      <c r="E43" s="167">
        <v>389230.94594594592</v>
      </c>
      <c r="F43" s="168">
        <v>11600</v>
      </c>
      <c r="G43" s="168">
        <v>11600</v>
      </c>
      <c r="I43" s="196"/>
    </row>
    <row r="44" spans="1:9" ht="35.25" customHeight="1">
      <c r="A44" s="160" t="s">
        <v>247</v>
      </c>
      <c r="B44" s="160" t="s">
        <v>248</v>
      </c>
      <c r="C44" s="160" t="s">
        <v>249</v>
      </c>
      <c r="D44" s="161">
        <v>0</v>
      </c>
      <c r="E44" s="162">
        <v>389230.94594594592</v>
      </c>
      <c r="F44" s="163">
        <v>219460.03212765956</v>
      </c>
      <c r="G44" s="163">
        <v>0</v>
      </c>
    </row>
    <row r="45" spans="1:9" ht="26.25" customHeight="1">
      <c r="A45" s="160" t="s">
        <v>250</v>
      </c>
      <c r="B45" s="160" t="s">
        <v>251</v>
      </c>
      <c r="C45" s="160" t="s">
        <v>249</v>
      </c>
      <c r="D45" s="161">
        <v>0</v>
      </c>
      <c r="E45" s="162">
        <v>389230.94594594592</v>
      </c>
      <c r="F45" s="163">
        <v>219460.03212765956</v>
      </c>
      <c r="G45" s="163">
        <v>0</v>
      </c>
    </row>
    <row r="46" spans="1:9" ht="36" customHeight="1">
      <c r="A46" s="160" t="s">
        <v>252</v>
      </c>
      <c r="B46" s="160" t="s">
        <v>253</v>
      </c>
      <c r="C46" s="160" t="s">
        <v>254</v>
      </c>
      <c r="D46" s="161">
        <v>0</v>
      </c>
      <c r="E46" s="162">
        <v>389230.94594594592</v>
      </c>
      <c r="F46" s="163">
        <v>219460.03212765956</v>
      </c>
      <c r="G46" s="163">
        <v>0</v>
      </c>
    </row>
    <row r="47" spans="1:9" ht="35.25" customHeight="1">
      <c r="A47" s="160" t="s">
        <v>255</v>
      </c>
      <c r="B47" s="160" t="s">
        <v>256</v>
      </c>
      <c r="C47" s="160" t="s">
        <v>257</v>
      </c>
      <c r="D47" s="161">
        <v>0</v>
      </c>
      <c r="E47" s="162">
        <v>389230.94594594592</v>
      </c>
      <c r="F47" s="163">
        <v>219460.03212765956</v>
      </c>
      <c r="G47" s="163">
        <v>0</v>
      </c>
    </row>
    <row r="48" spans="1:9" ht="37.5" customHeight="1">
      <c r="A48" s="160" t="s">
        <v>258</v>
      </c>
      <c r="B48" s="160" t="s">
        <v>259</v>
      </c>
      <c r="C48" s="160" t="s">
        <v>260</v>
      </c>
      <c r="D48" s="161">
        <v>0</v>
      </c>
      <c r="E48" s="162">
        <v>389230.94594594592</v>
      </c>
      <c r="F48" s="163">
        <v>219460.03212765956</v>
      </c>
      <c r="G48" s="163">
        <v>0</v>
      </c>
    </row>
    <row r="49" spans="1:7" ht="36" customHeight="1">
      <c r="A49" s="160" t="s">
        <v>261</v>
      </c>
      <c r="B49" s="160" t="s">
        <v>262</v>
      </c>
      <c r="C49" s="160" t="s">
        <v>249</v>
      </c>
      <c r="D49" s="161">
        <v>0</v>
      </c>
      <c r="E49" s="162">
        <v>389230.94594594592</v>
      </c>
      <c r="F49" s="163">
        <v>219460.03212765956</v>
      </c>
      <c r="G49" s="163">
        <v>0</v>
      </c>
    </row>
    <row r="50" spans="1:7" ht="24">
      <c r="A50" s="160" t="s">
        <v>263</v>
      </c>
      <c r="B50" s="160" t="s">
        <v>264</v>
      </c>
      <c r="C50" s="160" t="s">
        <v>249</v>
      </c>
      <c r="D50" s="161">
        <v>0</v>
      </c>
      <c r="E50" s="162">
        <v>389230.94594594592</v>
      </c>
      <c r="F50" s="163">
        <v>219460.03212765956</v>
      </c>
      <c r="G50" s="163">
        <v>0</v>
      </c>
    </row>
    <row r="51" spans="1:7" ht="36">
      <c r="A51" s="160" t="s">
        <v>265</v>
      </c>
      <c r="B51" s="160" t="s">
        <v>266</v>
      </c>
      <c r="C51" s="160" t="s">
        <v>249</v>
      </c>
      <c r="D51" s="161">
        <v>0</v>
      </c>
      <c r="E51" s="162">
        <v>389230.94594594592</v>
      </c>
      <c r="F51" s="163">
        <v>219460.03212765956</v>
      </c>
      <c r="G51" s="163">
        <v>0</v>
      </c>
    </row>
    <row r="52" spans="1:7" ht="24" customHeight="1">
      <c r="A52" s="160" t="s">
        <v>267</v>
      </c>
      <c r="B52" s="160" t="s">
        <v>268</v>
      </c>
      <c r="C52" s="160" t="s">
        <v>249</v>
      </c>
      <c r="D52" s="161">
        <v>0</v>
      </c>
      <c r="E52" s="162">
        <v>389230.94594594592</v>
      </c>
      <c r="F52" s="163">
        <v>219460.03212765956</v>
      </c>
      <c r="G52" s="163">
        <v>0</v>
      </c>
    </row>
    <row r="53" spans="1:7" ht="33" customHeight="1">
      <c r="A53" s="160" t="s">
        <v>269</v>
      </c>
      <c r="B53" s="160" t="s">
        <v>270</v>
      </c>
      <c r="C53" s="160" t="s">
        <v>249</v>
      </c>
      <c r="D53" s="161">
        <v>0</v>
      </c>
      <c r="E53" s="162">
        <v>389230.94594594592</v>
      </c>
      <c r="F53" s="163">
        <v>219460.03212765956</v>
      </c>
      <c r="G53" s="163">
        <v>0</v>
      </c>
    </row>
    <row r="54" spans="1:7" ht="33" customHeight="1">
      <c r="A54" s="160" t="s">
        <v>271</v>
      </c>
      <c r="B54" s="160" t="s">
        <v>272</v>
      </c>
      <c r="C54" s="160" t="s">
        <v>273</v>
      </c>
      <c r="D54" s="161">
        <v>0</v>
      </c>
      <c r="E54" s="162">
        <v>389230.94594594592</v>
      </c>
      <c r="F54" s="163">
        <v>0</v>
      </c>
      <c r="G54" s="163">
        <v>0</v>
      </c>
    </row>
    <row r="55" spans="1:7" ht="43.5" customHeight="1">
      <c r="A55" s="160" t="s">
        <v>274</v>
      </c>
      <c r="B55" s="160" t="s">
        <v>272</v>
      </c>
      <c r="C55" s="160" t="s">
        <v>273</v>
      </c>
      <c r="D55" s="161">
        <v>0</v>
      </c>
      <c r="E55" s="162">
        <v>389230.94594594592</v>
      </c>
      <c r="F55" s="163">
        <v>0</v>
      </c>
      <c r="G55" s="163">
        <v>0</v>
      </c>
    </row>
    <row r="56" spans="1:7" ht="31.5" customHeight="1">
      <c r="A56" s="160" t="s">
        <v>275</v>
      </c>
      <c r="B56" s="160" t="s">
        <v>276</v>
      </c>
      <c r="C56" s="160" t="s">
        <v>277</v>
      </c>
      <c r="D56" s="161">
        <v>0</v>
      </c>
      <c r="E56" s="162">
        <v>389230.94594594592</v>
      </c>
      <c r="F56" s="163">
        <v>219460.03212765956</v>
      </c>
      <c r="G56" s="163">
        <v>0</v>
      </c>
    </row>
    <row r="57" spans="1:7" ht="69" customHeight="1">
      <c r="A57" s="160" t="s">
        <v>278</v>
      </c>
      <c r="B57" s="160" t="s">
        <v>440</v>
      </c>
      <c r="C57" s="164" t="s">
        <v>313</v>
      </c>
      <c r="D57" s="161">
        <v>0</v>
      </c>
      <c r="E57" s="162">
        <v>389230.94594594592</v>
      </c>
      <c r="F57" s="163">
        <v>219460.03212765956</v>
      </c>
      <c r="G57" s="163">
        <v>0</v>
      </c>
    </row>
    <row r="58" spans="1:7" ht="26.25" customHeight="1">
      <c r="A58" s="160" t="s">
        <v>279</v>
      </c>
      <c r="B58" s="160" t="s">
        <v>280</v>
      </c>
      <c r="C58" s="160" t="s">
        <v>281</v>
      </c>
      <c r="D58" s="161">
        <v>0</v>
      </c>
      <c r="E58" s="162">
        <v>389230.94594594592</v>
      </c>
      <c r="F58" s="163">
        <v>219460.03212765956</v>
      </c>
      <c r="G58" s="163">
        <v>0</v>
      </c>
    </row>
    <row r="59" spans="1:7" ht="26.25" customHeight="1">
      <c r="A59" s="160" t="s">
        <v>282</v>
      </c>
      <c r="B59" s="160" t="s">
        <v>283</v>
      </c>
      <c r="C59" s="160" t="s">
        <v>284</v>
      </c>
      <c r="D59" s="161">
        <v>0.75</v>
      </c>
      <c r="E59" s="162">
        <v>389230.94594594592</v>
      </c>
      <c r="F59" s="163">
        <v>0</v>
      </c>
      <c r="G59" s="163">
        <v>0</v>
      </c>
    </row>
    <row r="60" spans="1:7" ht="26.25" customHeight="1">
      <c r="A60" s="160" t="s">
        <v>285</v>
      </c>
      <c r="B60" s="160" t="s">
        <v>286</v>
      </c>
      <c r="C60" s="160" t="s">
        <v>284</v>
      </c>
      <c r="D60" s="161">
        <v>0.83</v>
      </c>
      <c r="E60" s="162">
        <v>389230.94594594592</v>
      </c>
      <c r="F60" s="163">
        <v>0</v>
      </c>
      <c r="G60" s="163">
        <v>0</v>
      </c>
    </row>
    <row r="61" spans="1:7" ht="26.25" customHeight="1">
      <c r="A61" s="160" t="s">
        <v>287</v>
      </c>
      <c r="B61" s="160" t="s">
        <v>288</v>
      </c>
      <c r="C61" s="160" t="s">
        <v>284</v>
      </c>
      <c r="D61" s="161">
        <v>0.78</v>
      </c>
      <c r="E61" s="162">
        <v>389230.94594594592</v>
      </c>
      <c r="F61" s="163">
        <v>0</v>
      </c>
      <c r="G61" s="163">
        <v>0</v>
      </c>
    </row>
    <row r="62" spans="1:7" ht="26.25" customHeight="1">
      <c r="A62" s="160" t="s">
        <v>289</v>
      </c>
      <c r="B62" s="160" t="s">
        <v>290</v>
      </c>
      <c r="C62" s="160" t="s">
        <v>284</v>
      </c>
      <c r="D62" s="161">
        <v>0.62</v>
      </c>
      <c r="E62" s="162">
        <v>389230.94594594592</v>
      </c>
      <c r="F62" s="163">
        <v>0</v>
      </c>
      <c r="G62" s="163">
        <v>0</v>
      </c>
    </row>
    <row r="63" spans="1:7" ht="26.25" customHeight="1">
      <c r="A63" s="160" t="s">
        <v>291</v>
      </c>
      <c r="B63" s="160" t="s">
        <v>292</v>
      </c>
      <c r="C63" s="160" t="s">
        <v>284</v>
      </c>
      <c r="D63" s="161">
        <v>0.38</v>
      </c>
      <c r="E63" s="162">
        <v>389230.94594594592</v>
      </c>
      <c r="F63" s="163">
        <v>0</v>
      </c>
      <c r="G63" s="163">
        <v>0</v>
      </c>
    </row>
    <row r="64" spans="1:7" ht="26.25" customHeight="1">
      <c r="A64" s="160" t="s">
        <v>293</v>
      </c>
      <c r="B64" s="160" t="s">
        <v>294</v>
      </c>
      <c r="C64" s="160" t="s">
        <v>284</v>
      </c>
      <c r="D64" s="161">
        <v>0.53</v>
      </c>
      <c r="E64" s="162">
        <v>389230.94594594592</v>
      </c>
      <c r="F64" s="163">
        <v>0</v>
      </c>
      <c r="G64" s="163">
        <v>0</v>
      </c>
    </row>
    <row r="65" spans="1:7" ht="26.25" customHeight="1">
      <c r="A65" s="160" t="s">
        <v>295</v>
      </c>
      <c r="B65" s="160" t="s">
        <v>296</v>
      </c>
      <c r="C65" s="160" t="s">
        <v>284</v>
      </c>
      <c r="D65" s="161">
        <v>1</v>
      </c>
      <c r="E65" s="162">
        <v>389230.94594594592</v>
      </c>
      <c r="F65" s="163">
        <v>0</v>
      </c>
      <c r="G65" s="163">
        <v>0</v>
      </c>
    </row>
    <row r="66" spans="1:7" ht="38.25" customHeight="1">
      <c r="A66" s="160" t="s">
        <v>297</v>
      </c>
      <c r="B66" s="160" t="s">
        <v>298</v>
      </c>
      <c r="C66" s="160" t="s">
        <v>284</v>
      </c>
      <c r="D66" s="161">
        <v>0.62</v>
      </c>
      <c r="E66" s="162">
        <v>389230.94594594592</v>
      </c>
      <c r="F66" s="163">
        <v>0</v>
      </c>
      <c r="G66" s="163">
        <v>0</v>
      </c>
    </row>
    <row r="67" spans="1:7" ht="30" customHeight="1">
      <c r="A67" s="160" t="s">
        <v>299</v>
      </c>
      <c r="B67" s="160" t="s">
        <v>300</v>
      </c>
      <c r="C67" s="160" t="s">
        <v>301</v>
      </c>
      <c r="D67" s="161">
        <v>0</v>
      </c>
      <c r="E67" s="162">
        <v>389230.94594594592</v>
      </c>
      <c r="F67" s="163">
        <v>0</v>
      </c>
      <c r="G67" s="163">
        <v>0</v>
      </c>
    </row>
    <row r="68" spans="1:7" ht="33" customHeight="1">
      <c r="A68" s="160" t="s">
        <v>302</v>
      </c>
      <c r="B68" s="160" t="s">
        <v>303</v>
      </c>
      <c r="C68" s="160" t="s">
        <v>301</v>
      </c>
      <c r="D68" s="161">
        <v>0</v>
      </c>
      <c r="E68" s="162">
        <v>389230.94594594592</v>
      </c>
      <c r="F68" s="163">
        <v>0</v>
      </c>
      <c r="G68" s="163">
        <v>0</v>
      </c>
    </row>
    <row r="69" spans="1:7" ht="33" customHeight="1">
      <c r="A69" s="160" t="s">
        <v>304</v>
      </c>
      <c r="B69" s="160" t="s">
        <v>305</v>
      </c>
      <c r="C69" s="160" t="s">
        <v>301</v>
      </c>
      <c r="D69" s="161">
        <v>0</v>
      </c>
      <c r="E69" s="162">
        <v>389230.94594594592</v>
      </c>
      <c r="F69" s="163">
        <v>0</v>
      </c>
      <c r="G69" s="163">
        <v>0</v>
      </c>
    </row>
    <row r="70" spans="1:7" ht="37.5" customHeight="1">
      <c r="A70" s="160" t="s">
        <v>306</v>
      </c>
      <c r="B70" s="160" t="s">
        <v>307</v>
      </c>
      <c r="C70" s="160" t="s">
        <v>301</v>
      </c>
      <c r="D70" s="161">
        <v>0</v>
      </c>
      <c r="E70" s="162">
        <v>389230.94594594592</v>
      </c>
      <c r="F70" s="163">
        <v>0</v>
      </c>
      <c r="G70" s="163">
        <v>0</v>
      </c>
    </row>
    <row r="71" spans="1:7" ht="57.75" customHeight="1">
      <c r="A71" s="160" t="s">
        <v>308</v>
      </c>
      <c r="B71" s="160" t="s">
        <v>309</v>
      </c>
      <c r="C71" s="164" t="s">
        <v>310</v>
      </c>
      <c r="D71" s="161">
        <v>0</v>
      </c>
      <c r="E71" s="162">
        <v>389230.94594594592</v>
      </c>
      <c r="F71" s="163">
        <v>0</v>
      </c>
      <c r="G71" s="163">
        <v>0</v>
      </c>
    </row>
    <row r="72" spans="1:7" ht="57.75" customHeight="1">
      <c r="A72" s="160" t="s">
        <v>311</v>
      </c>
      <c r="B72" s="160" t="s">
        <v>312</v>
      </c>
      <c r="C72" s="160" t="s">
        <v>313</v>
      </c>
      <c r="D72" s="161">
        <v>0.7</v>
      </c>
      <c r="E72" s="162">
        <v>389230.94594594592</v>
      </c>
      <c r="F72" s="163">
        <v>0</v>
      </c>
      <c r="G72" s="163">
        <v>0</v>
      </c>
    </row>
    <row r="73" spans="1:7" ht="69" customHeight="1">
      <c r="A73" s="160" t="s">
        <v>314</v>
      </c>
      <c r="B73" s="160" t="s">
        <v>315</v>
      </c>
      <c r="C73" s="164" t="s">
        <v>316</v>
      </c>
      <c r="D73" s="161">
        <v>0.3</v>
      </c>
      <c r="E73" s="162">
        <v>389230.94594594592</v>
      </c>
      <c r="F73" s="163">
        <v>0</v>
      </c>
      <c r="G73" s="163">
        <v>0</v>
      </c>
    </row>
    <row r="74" spans="1:7" ht="69" customHeight="1">
      <c r="A74" s="160" t="s">
        <v>317</v>
      </c>
      <c r="B74" s="160" t="s">
        <v>318</v>
      </c>
      <c r="C74" s="164" t="s">
        <v>313</v>
      </c>
      <c r="D74" s="161">
        <v>0.3</v>
      </c>
      <c r="E74" s="162">
        <v>389230.94594594592</v>
      </c>
      <c r="F74" s="163">
        <v>0</v>
      </c>
      <c r="G74" s="163">
        <v>0</v>
      </c>
    </row>
    <row r="75" spans="1:7" ht="69" customHeight="1">
      <c r="A75" s="160" t="s">
        <v>319</v>
      </c>
      <c r="B75" s="160" t="s">
        <v>320</v>
      </c>
      <c r="C75" s="164" t="s">
        <v>321</v>
      </c>
      <c r="D75" s="161">
        <v>0</v>
      </c>
      <c r="E75" s="162">
        <v>389230.94594594592</v>
      </c>
      <c r="F75" s="163">
        <v>0</v>
      </c>
      <c r="G75" s="163">
        <v>0</v>
      </c>
    </row>
    <row r="76" spans="1:7" ht="69" customHeight="1">
      <c r="A76" s="160" t="s">
        <v>322</v>
      </c>
      <c r="B76" s="160" t="s">
        <v>323</v>
      </c>
      <c r="C76" s="164" t="s">
        <v>324</v>
      </c>
      <c r="D76" s="161">
        <v>0</v>
      </c>
      <c r="E76" s="162">
        <v>389230.94594594592</v>
      </c>
      <c r="F76" s="163">
        <v>219460.03212765956</v>
      </c>
      <c r="G76" s="163">
        <v>0</v>
      </c>
    </row>
    <row r="77" spans="1:7" ht="69" customHeight="1">
      <c r="A77" s="160" t="s">
        <v>325</v>
      </c>
      <c r="B77" s="160" t="s">
        <v>326</v>
      </c>
      <c r="C77" s="164" t="s">
        <v>327</v>
      </c>
      <c r="D77" s="161">
        <v>0</v>
      </c>
      <c r="E77" s="162">
        <v>389230.94594594592</v>
      </c>
      <c r="F77" s="163">
        <v>0</v>
      </c>
      <c r="G77" s="163">
        <v>0</v>
      </c>
    </row>
    <row r="78" spans="1:7" ht="69" customHeight="1">
      <c r="A78" s="160" t="s">
        <v>328</v>
      </c>
      <c r="B78" s="160" t="s">
        <v>329</v>
      </c>
      <c r="C78" s="164" t="s">
        <v>324</v>
      </c>
      <c r="D78" s="161">
        <v>0</v>
      </c>
      <c r="E78" s="162">
        <v>389230.94594594592</v>
      </c>
      <c r="F78" s="163">
        <v>0</v>
      </c>
      <c r="G78" s="163">
        <v>0</v>
      </c>
    </row>
    <row r="79" spans="1:7" ht="69" customHeight="1">
      <c r="A79" s="160" t="s">
        <v>330</v>
      </c>
      <c r="B79" s="160" t="s">
        <v>331</v>
      </c>
      <c r="C79" s="164" t="s">
        <v>332</v>
      </c>
      <c r="D79" s="161">
        <v>0</v>
      </c>
      <c r="E79" s="162">
        <v>389230.94594594592</v>
      </c>
      <c r="F79" s="163">
        <v>219460.03212765956</v>
      </c>
      <c r="G79" s="163">
        <v>0</v>
      </c>
    </row>
    <row r="80" spans="1:7" ht="69" customHeight="1">
      <c r="A80" s="160" t="s">
        <v>333</v>
      </c>
      <c r="B80" s="160" t="s">
        <v>334</v>
      </c>
      <c r="C80" s="164" t="s">
        <v>324</v>
      </c>
      <c r="D80" s="161">
        <v>0</v>
      </c>
      <c r="E80" s="162">
        <v>389230.94594594592</v>
      </c>
      <c r="F80" s="163">
        <v>219460.03212765956</v>
      </c>
      <c r="G80" s="163">
        <v>0</v>
      </c>
    </row>
    <row r="81" spans="1:7" ht="69" customHeight="1">
      <c r="A81" s="160" t="s">
        <v>335</v>
      </c>
      <c r="B81" s="160" t="s">
        <v>336</v>
      </c>
      <c r="C81" s="164" t="s">
        <v>337</v>
      </c>
      <c r="D81" s="161">
        <v>0</v>
      </c>
      <c r="E81" s="162">
        <v>389230.94594594592</v>
      </c>
      <c r="F81" s="163">
        <v>0</v>
      </c>
      <c r="G81" s="163">
        <v>0</v>
      </c>
    </row>
    <row r="82" spans="1:7" ht="69" customHeight="1">
      <c r="A82" s="160" t="s">
        <v>338</v>
      </c>
      <c r="B82" s="160" t="s">
        <v>339</v>
      </c>
      <c r="C82" s="164" t="s">
        <v>340</v>
      </c>
      <c r="D82" s="161">
        <v>0.15</v>
      </c>
      <c r="E82" s="162">
        <v>389230.94594594592</v>
      </c>
      <c r="F82" s="163">
        <v>0</v>
      </c>
      <c r="G82" s="163">
        <v>0</v>
      </c>
    </row>
    <row r="83" spans="1:7" ht="69" customHeight="1">
      <c r="A83" s="160" t="s">
        <v>341</v>
      </c>
      <c r="B83" s="160" t="s">
        <v>342</v>
      </c>
      <c r="C83" s="164" t="s">
        <v>343</v>
      </c>
      <c r="D83" s="161">
        <v>0</v>
      </c>
      <c r="E83" s="162">
        <v>389230.94594594592</v>
      </c>
      <c r="F83" s="163">
        <v>0</v>
      </c>
      <c r="G83" s="163">
        <v>0</v>
      </c>
    </row>
    <row r="84" spans="1:7" ht="30.75" customHeight="1">
      <c r="A84" s="160" t="s">
        <v>344</v>
      </c>
      <c r="B84" s="160" t="s">
        <v>345</v>
      </c>
      <c r="C84" s="160" t="s">
        <v>346</v>
      </c>
      <c r="D84" s="161">
        <v>1</v>
      </c>
      <c r="E84" s="162">
        <v>389230.94594594592</v>
      </c>
      <c r="F84" s="163">
        <v>0</v>
      </c>
      <c r="G84" s="163">
        <v>0</v>
      </c>
    </row>
    <row r="85" spans="1:7" ht="39" customHeight="1">
      <c r="A85" s="165" t="s">
        <v>347</v>
      </c>
      <c r="B85" s="165" t="s">
        <v>348</v>
      </c>
      <c r="C85" s="165" t="s">
        <v>349</v>
      </c>
      <c r="D85" s="166">
        <v>1</v>
      </c>
      <c r="E85" s="167">
        <v>389230.94594594592</v>
      </c>
      <c r="F85" s="168">
        <v>0</v>
      </c>
      <c r="G85" s="168">
        <v>0</v>
      </c>
    </row>
    <row r="86" spans="1:7" ht="63" customHeight="1">
      <c r="A86" s="160" t="s">
        <v>350</v>
      </c>
      <c r="B86" s="160" t="s">
        <v>351</v>
      </c>
      <c r="C86" s="160" t="s">
        <v>349</v>
      </c>
      <c r="D86" s="161">
        <v>1</v>
      </c>
      <c r="E86" s="162">
        <v>389230.94594594592</v>
      </c>
      <c r="F86" s="163">
        <v>0</v>
      </c>
      <c r="G86" s="163">
        <v>0</v>
      </c>
    </row>
    <row r="87" spans="1:7" ht="30.75" customHeight="1">
      <c r="A87" s="160" t="s">
        <v>352</v>
      </c>
      <c r="B87" s="160" t="s">
        <v>353</v>
      </c>
      <c r="C87" s="160" t="s">
        <v>346</v>
      </c>
      <c r="D87" s="161">
        <v>1</v>
      </c>
      <c r="E87" s="162">
        <v>389230.94594594592</v>
      </c>
      <c r="F87" s="163">
        <v>0</v>
      </c>
      <c r="G87" s="163">
        <v>0</v>
      </c>
    </row>
    <row r="88" spans="1:7" ht="30.75" customHeight="1">
      <c r="A88" s="160" t="s">
        <v>354</v>
      </c>
      <c r="B88" s="160" t="s">
        <v>355</v>
      </c>
      <c r="C88" s="160" t="s">
        <v>349</v>
      </c>
      <c r="D88" s="161">
        <v>1</v>
      </c>
      <c r="E88" s="162">
        <v>389230.94594594592</v>
      </c>
      <c r="F88" s="163">
        <v>0</v>
      </c>
      <c r="G88" s="163">
        <v>0</v>
      </c>
    </row>
    <row r="89" spans="1:7" ht="30.75" customHeight="1">
      <c r="A89" s="160" t="s">
        <v>356</v>
      </c>
      <c r="B89" s="160" t="s">
        <v>357</v>
      </c>
      <c r="C89" s="160" t="s">
        <v>349</v>
      </c>
      <c r="D89" s="161">
        <v>1</v>
      </c>
      <c r="E89" s="162">
        <v>389230.94594594592</v>
      </c>
      <c r="F89" s="163">
        <v>0</v>
      </c>
      <c r="G89" s="163">
        <v>0</v>
      </c>
    </row>
    <row r="90" spans="1:7" ht="30.75" customHeight="1">
      <c r="A90" s="160" t="s">
        <v>358</v>
      </c>
      <c r="B90" s="160" t="s">
        <v>359</v>
      </c>
      <c r="C90" s="160" t="s">
        <v>349</v>
      </c>
      <c r="D90" s="161">
        <v>1</v>
      </c>
      <c r="E90" s="162">
        <v>389230.94594594592</v>
      </c>
      <c r="F90" s="163">
        <v>0</v>
      </c>
      <c r="G90" s="163">
        <v>0</v>
      </c>
    </row>
    <row r="91" spans="1:7" ht="30.75" customHeight="1">
      <c r="A91" s="160" t="s">
        <v>360</v>
      </c>
      <c r="B91" s="160" t="s">
        <v>361</v>
      </c>
      <c r="C91" s="160" t="s">
        <v>349</v>
      </c>
      <c r="D91" s="161">
        <v>1</v>
      </c>
      <c r="E91" s="162">
        <v>389230.94594594592</v>
      </c>
      <c r="F91" s="163">
        <v>0</v>
      </c>
      <c r="G91" s="163">
        <v>0</v>
      </c>
    </row>
    <row r="92" spans="1:7" ht="30.75" customHeight="1">
      <c r="A92" s="160" t="s">
        <v>362</v>
      </c>
      <c r="B92" s="160" t="s">
        <v>363</v>
      </c>
      <c r="C92" s="160" t="s">
        <v>346</v>
      </c>
      <c r="D92" s="161">
        <v>1</v>
      </c>
      <c r="E92" s="162">
        <v>389230.94594594592</v>
      </c>
      <c r="F92" s="163">
        <v>0</v>
      </c>
      <c r="G92" s="163">
        <v>0</v>
      </c>
    </row>
    <row r="93" spans="1:7" ht="30.75" customHeight="1">
      <c r="A93" s="160" t="s">
        <v>364</v>
      </c>
      <c r="B93" s="160" t="s">
        <v>365</v>
      </c>
      <c r="C93" s="160" t="s">
        <v>346</v>
      </c>
      <c r="D93" s="161">
        <v>1</v>
      </c>
      <c r="E93" s="162">
        <v>389230.94594594592</v>
      </c>
      <c r="F93" s="163">
        <v>0</v>
      </c>
      <c r="G93" s="163">
        <v>0</v>
      </c>
    </row>
    <row r="94" spans="1:7" ht="68.25" customHeight="1">
      <c r="A94" s="160" t="s">
        <v>366</v>
      </c>
      <c r="B94" s="160" t="s">
        <v>367</v>
      </c>
      <c r="C94" s="160" t="s">
        <v>368</v>
      </c>
      <c r="D94" s="161">
        <v>0</v>
      </c>
      <c r="E94" s="162">
        <v>389230.94594594592</v>
      </c>
      <c r="F94" s="163">
        <v>0</v>
      </c>
      <c r="G94" s="163">
        <v>0</v>
      </c>
    </row>
    <row r="95" spans="1:7" ht="115.5" customHeight="1">
      <c r="A95" s="160" t="s">
        <v>369</v>
      </c>
      <c r="B95" s="160" t="s">
        <v>370</v>
      </c>
      <c r="C95" s="164" t="s">
        <v>371</v>
      </c>
      <c r="D95" s="161">
        <v>0</v>
      </c>
      <c r="E95" s="162">
        <v>389230.94594594592</v>
      </c>
      <c r="F95" s="163">
        <v>0</v>
      </c>
      <c r="G95" s="163">
        <v>0</v>
      </c>
    </row>
    <row r="96" spans="1:7" ht="114" customHeight="1">
      <c r="A96" s="160" t="s">
        <v>372</v>
      </c>
      <c r="B96" s="160" t="s">
        <v>373</v>
      </c>
      <c r="C96" s="164" t="s">
        <v>374</v>
      </c>
      <c r="D96" s="161">
        <v>0</v>
      </c>
      <c r="E96" s="162">
        <v>389230.94594594592</v>
      </c>
      <c r="F96" s="163">
        <v>0</v>
      </c>
      <c r="G96" s="163">
        <v>0</v>
      </c>
    </row>
    <row r="97" spans="1:7" ht="67.5" customHeight="1">
      <c r="A97" s="160" t="s">
        <v>375</v>
      </c>
      <c r="B97" s="160" t="s">
        <v>376</v>
      </c>
      <c r="C97" s="164" t="s">
        <v>377</v>
      </c>
      <c r="D97" s="161">
        <v>0</v>
      </c>
      <c r="E97" s="162">
        <v>389230.94594594592</v>
      </c>
      <c r="F97" s="163">
        <v>0</v>
      </c>
      <c r="G97" s="163">
        <v>0</v>
      </c>
    </row>
    <row r="98" spans="1:7" ht="53.25" customHeight="1">
      <c r="A98" s="160" t="s">
        <v>378</v>
      </c>
      <c r="B98" s="160" t="s">
        <v>379</v>
      </c>
      <c r="C98" s="160" t="s">
        <v>380</v>
      </c>
      <c r="D98" s="161">
        <v>0</v>
      </c>
      <c r="E98" s="162">
        <v>389230.94594594592</v>
      </c>
      <c r="F98" s="163">
        <v>0</v>
      </c>
      <c r="G98" s="163">
        <v>0</v>
      </c>
    </row>
    <row r="99" spans="1:7" ht="45.75" customHeight="1">
      <c r="A99" s="160" t="s">
        <v>381</v>
      </c>
      <c r="B99" s="160" t="s">
        <v>382</v>
      </c>
      <c r="C99" s="160" t="s">
        <v>383</v>
      </c>
      <c r="D99" s="161">
        <v>0</v>
      </c>
      <c r="E99" s="162">
        <v>389230.94594594592</v>
      </c>
      <c r="F99" s="163">
        <v>0</v>
      </c>
      <c r="G99" s="163">
        <v>0</v>
      </c>
    </row>
    <row r="100" spans="1:7" ht="70.5" customHeight="1">
      <c r="A100" s="160" t="s">
        <v>384</v>
      </c>
      <c r="B100" s="160" t="s">
        <v>385</v>
      </c>
      <c r="C100" s="164" t="s">
        <v>386</v>
      </c>
      <c r="D100" s="161">
        <v>0</v>
      </c>
      <c r="E100" s="162">
        <v>389230.94594594592</v>
      </c>
      <c r="F100" s="163">
        <v>0</v>
      </c>
      <c r="G100" s="163">
        <v>0</v>
      </c>
    </row>
    <row r="101" spans="1:7" ht="48">
      <c r="A101" s="160" t="s">
        <v>387</v>
      </c>
      <c r="B101" s="160" t="s">
        <v>388</v>
      </c>
      <c r="C101" s="160" t="s">
        <v>389</v>
      </c>
      <c r="D101" s="161">
        <v>0.1</v>
      </c>
      <c r="E101" s="162">
        <v>389230.94594594592</v>
      </c>
      <c r="F101" s="163">
        <v>0</v>
      </c>
      <c r="G101" s="163">
        <v>0</v>
      </c>
    </row>
    <row r="102" spans="1:7" ht="44.25" customHeight="1">
      <c r="A102" s="160" t="s">
        <v>390</v>
      </c>
      <c r="B102" s="160" t="s">
        <v>391</v>
      </c>
      <c r="C102" s="160" t="s">
        <v>392</v>
      </c>
      <c r="D102" s="161">
        <v>0</v>
      </c>
      <c r="E102" s="162">
        <v>389230.94594594592</v>
      </c>
      <c r="F102" s="163">
        <v>0</v>
      </c>
      <c r="G102" s="163">
        <v>0</v>
      </c>
    </row>
    <row r="103" spans="1:7" ht="65.25" customHeight="1">
      <c r="A103" s="160" t="s">
        <v>393</v>
      </c>
      <c r="B103" s="160" t="s">
        <v>394</v>
      </c>
      <c r="C103" s="160" t="s">
        <v>395</v>
      </c>
      <c r="D103" s="161">
        <v>0.2</v>
      </c>
      <c r="E103" s="162">
        <v>389230.94594594592</v>
      </c>
      <c r="F103" s="163">
        <v>0</v>
      </c>
      <c r="G103" s="163">
        <v>0</v>
      </c>
    </row>
    <row r="104" spans="1:7" ht="52.5" customHeight="1">
      <c r="A104" s="160" t="s">
        <v>396</v>
      </c>
      <c r="B104" s="160" t="s">
        <v>397</v>
      </c>
      <c r="C104" s="160" t="s">
        <v>398</v>
      </c>
      <c r="D104" s="161">
        <v>0</v>
      </c>
      <c r="E104" s="162">
        <v>389230.94594594592</v>
      </c>
      <c r="F104" s="163">
        <v>219460.03212765956</v>
      </c>
      <c r="G104" s="163">
        <v>0</v>
      </c>
    </row>
    <row r="105" spans="1:7" ht="39.75" customHeight="1">
      <c r="A105" s="160" t="s">
        <v>399</v>
      </c>
      <c r="B105" s="160" t="s">
        <v>400</v>
      </c>
      <c r="C105" s="160" t="s">
        <v>401</v>
      </c>
      <c r="D105" s="161">
        <v>0.2</v>
      </c>
      <c r="E105" s="162">
        <v>389230.94594594592</v>
      </c>
      <c r="F105" s="163">
        <v>0</v>
      </c>
      <c r="G105" s="163">
        <v>0</v>
      </c>
    </row>
    <row r="106" spans="1:7" ht="78.75" customHeight="1">
      <c r="A106" s="160" t="s">
        <v>402</v>
      </c>
      <c r="B106" s="160" t="s">
        <v>403</v>
      </c>
      <c r="C106" s="160" t="s">
        <v>404</v>
      </c>
      <c r="D106" s="161">
        <v>0</v>
      </c>
      <c r="E106" s="162">
        <v>389230.94594594592</v>
      </c>
      <c r="F106" s="163">
        <v>0</v>
      </c>
      <c r="G106" s="163">
        <v>0</v>
      </c>
    </row>
    <row r="107" spans="1:7" ht="72" customHeight="1">
      <c r="A107" s="160" t="s">
        <v>405</v>
      </c>
      <c r="B107" s="160" t="s">
        <v>406</v>
      </c>
      <c r="C107" s="164" t="s">
        <v>407</v>
      </c>
      <c r="D107" s="161">
        <v>0</v>
      </c>
      <c r="E107" s="162">
        <v>389230.94594594592</v>
      </c>
      <c r="F107" s="163">
        <v>0</v>
      </c>
      <c r="G107" s="163">
        <v>0</v>
      </c>
    </row>
    <row r="108" spans="1:7" ht="58.5" customHeight="1">
      <c r="A108" s="160" t="s">
        <v>408</v>
      </c>
      <c r="B108" s="160" t="s">
        <v>409</v>
      </c>
      <c r="C108" s="164" t="s">
        <v>410</v>
      </c>
      <c r="D108" s="161">
        <v>0</v>
      </c>
      <c r="E108" s="162">
        <v>389230.94594594592</v>
      </c>
      <c r="F108" s="163">
        <v>0</v>
      </c>
      <c r="G108" s="163">
        <v>0</v>
      </c>
    </row>
    <row r="109" spans="1:7" ht="69" customHeight="1">
      <c r="A109" s="160" t="s">
        <v>411</v>
      </c>
      <c r="B109" s="160" t="s">
        <v>412</v>
      </c>
      <c r="C109" s="164" t="s">
        <v>413</v>
      </c>
      <c r="D109" s="161">
        <v>0</v>
      </c>
      <c r="E109" s="162">
        <v>389230.94594594592</v>
      </c>
      <c r="F109" s="163">
        <v>0</v>
      </c>
      <c r="G109" s="163">
        <v>0</v>
      </c>
    </row>
    <row r="110" spans="1:7" ht="71.25" customHeight="1">
      <c r="A110" s="160" t="s">
        <v>414</v>
      </c>
      <c r="B110" s="160" t="s">
        <v>415</v>
      </c>
      <c r="C110" s="160" t="s">
        <v>416</v>
      </c>
      <c r="D110" s="161">
        <v>0</v>
      </c>
      <c r="E110" s="162">
        <v>389230.94594594592</v>
      </c>
      <c r="F110" s="163">
        <v>0</v>
      </c>
      <c r="G110" s="163">
        <v>0</v>
      </c>
    </row>
    <row r="111" spans="1:7" ht="87" customHeight="1">
      <c r="A111" s="160" t="s">
        <v>417</v>
      </c>
      <c r="B111" s="160" t="s">
        <v>418</v>
      </c>
      <c r="C111" s="164" t="s">
        <v>419</v>
      </c>
      <c r="D111" s="161">
        <v>0.15</v>
      </c>
      <c r="E111" s="162">
        <v>389230.94594594592</v>
      </c>
      <c r="F111" s="163">
        <v>0</v>
      </c>
      <c r="G111" s="163">
        <v>0</v>
      </c>
    </row>
    <row r="112" spans="1:7" ht="69" customHeight="1">
      <c r="A112" s="160" t="s">
        <v>420</v>
      </c>
      <c r="B112" s="160" t="s">
        <v>421</v>
      </c>
      <c r="C112" s="160" t="s">
        <v>422</v>
      </c>
      <c r="D112" s="161">
        <v>0</v>
      </c>
      <c r="E112" s="162">
        <v>389230.94594594592</v>
      </c>
      <c r="F112" s="163">
        <v>0</v>
      </c>
      <c r="G112" s="163">
        <v>0</v>
      </c>
    </row>
    <row r="113" spans="1:7" ht="70.5" customHeight="1">
      <c r="A113" s="160" t="s">
        <v>423</v>
      </c>
      <c r="B113" s="160" t="s">
        <v>424</v>
      </c>
      <c r="C113" s="160" t="s">
        <v>425</v>
      </c>
      <c r="D113" s="161">
        <v>0.1</v>
      </c>
      <c r="E113" s="162">
        <v>389230.94594594592</v>
      </c>
      <c r="F113" s="163">
        <v>0</v>
      </c>
      <c r="G113" s="163">
        <v>0</v>
      </c>
    </row>
    <row r="114" spans="1:7" ht="71.25" customHeight="1">
      <c r="A114" s="160" t="s">
        <v>426</v>
      </c>
      <c r="B114" s="160" t="s">
        <v>427</v>
      </c>
      <c r="C114" s="164" t="s">
        <v>428</v>
      </c>
      <c r="D114" s="161">
        <v>0</v>
      </c>
      <c r="E114" s="162">
        <v>389230.94594594592</v>
      </c>
      <c r="F114" s="163">
        <v>0</v>
      </c>
      <c r="G114" s="163">
        <v>0</v>
      </c>
    </row>
    <row r="115" spans="1:7" ht="84" customHeight="1">
      <c r="A115" s="160" t="s">
        <v>429</v>
      </c>
      <c r="B115" s="160" t="s">
        <v>430</v>
      </c>
      <c r="C115" s="160" t="s">
        <v>431</v>
      </c>
      <c r="D115" s="161">
        <v>0</v>
      </c>
      <c r="E115" s="162">
        <v>389230.94594594592</v>
      </c>
      <c r="F115" s="163">
        <v>0</v>
      </c>
      <c r="G115" s="163">
        <v>0</v>
      </c>
    </row>
    <row r="116" spans="1:7" ht="68.25" customHeight="1">
      <c r="A116" s="160" t="s">
        <v>432</v>
      </c>
      <c r="B116" s="160" t="s">
        <v>433</v>
      </c>
      <c r="C116" s="164" t="s">
        <v>428</v>
      </c>
      <c r="D116" s="161">
        <v>0</v>
      </c>
      <c r="E116" s="162">
        <v>389230.94594594592</v>
      </c>
      <c r="F116" s="163">
        <v>0</v>
      </c>
      <c r="G116" s="163">
        <v>0</v>
      </c>
    </row>
    <row r="117" spans="1:7" ht="68.25" customHeight="1">
      <c r="A117" s="160" t="s">
        <v>434</v>
      </c>
      <c r="B117" s="160" t="s">
        <v>435</v>
      </c>
      <c r="C117" s="160" t="s">
        <v>383</v>
      </c>
      <c r="D117" s="161">
        <v>0</v>
      </c>
      <c r="E117" s="162">
        <v>389230.94594594592</v>
      </c>
      <c r="F117" s="163">
        <v>219460.03212765956</v>
      </c>
      <c r="G117" s="163">
        <v>0</v>
      </c>
    </row>
    <row r="118" spans="1:7" ht="26.25" customHeight="1">
      <c r="A118" s="160" t="s">
        <v>436</v>
      </c>
      <c r="B118" s="160" t="s">
        <v>437</v>
      </c>
      <c r="C118" s="160" t="s">
        <v>225</v>
      </c>
      <c r="D118" s="161">
        <v>0</v>
      </c>
      <c r="E118" s="162">
        <v>389230.94594594592</v>
      </c>
      <c r="F118" s="163">
        <v>219460.03212765956</v>
      </c>
      <c r="G118" s="163">
        <v>0</v>
      </c>
    </row>
    <row r="119" spans="1:7" ht="26.25" customHeight="1">
      <c r="A119" s="160" t="s">
        <v>438</v>
      </c>
      <c r="B119" s="160" t="s">
        <v>439</v>
      </c>
      <c r="C119" s="160" t="s">
        <v>225</v>
      </c>
      <c r="D119" s="161">
        <v>0</v>
      </c>
      <c r="E119" s="162">
        <v>389230.94594594592</v>
      </c>
      <c r="F119" s="163">
        <v>219460.03212765956</v>
      </c>
      <c r="G119" s="163">
        <v>0</v>
      </c>
    </row>
    <row r="120" spans="1:7">
      <c r="A120" s="20"/>
      <c r="B120" s="169"/>
      <c r="C120" s="170"/>
      <c r="D120" s="20"/>
      <c r="E120" s="20"/>
      <c r="F120" s="171"/>
      <c r="G120" s="171"/>
    </row>
    <row r="121" spans="1:7">
      <c r="A121" s="21" t="s">
        <v>145</v>
      </c>
      <c r="B121" s="172"/>
      <c r="C121" s="170"/>
      <c r="D121" s="20"/>
      <c r="E121" s="173">
        <f>SUM(E9:E120)</f>
        <v>43204635.000000015</v>
      </c>
      <c r="F121" s="174">
        <f>SUM(F9:F120)</f>
        <v>10326221.510000007</v>
      </c>
      <c r="G121" s="174">
        <f>SUM(G9:G120)</f>
        <v>11600</v>
      </c>
    </row>
    <row r="122" spans="1:7">
      <c r="A122" s="22"/>
      <c r="B122" s="22"/>
      <c r="C122" s="22"/>
      <c r="D122" s="22"/>
      <c r="E122" s="22"/>
      <c r="F122" s="22"/>
      <c r="G122" s="22"/>
    </row>
    <row r="123" spans="1:7">
      <c r="A123" s="23" t="s">
        <v>146</v>
      </c>
    </row>
    <row r="124" spans="1:7">
      <c r="A124" s="24"/>
    </row>
    <row r="126" spans="1:7">
      <c r="A126" s="10"/>
      <c r="E126" s="11"/>
    </row>
    <row r="127" spans="1:7">
      <c r="A127" s="13"/>
      <c r="E127" s="14"/>
    </row>
  </sheetData>
  <mergeCells count="8">
    <mergeCell ref="A1:G1"/>
    <mergeCell ref="A3:G3"/>
    <mergeCell ref="A4:G4"/>
    <mergeCell ref="E6:G6"/>
    <mergeCell ref="D6:D7"/>
    <mergeCell ref="A6:A7"/>
    <mergeCell ref="B6:B7"/>
    <mergeCell ref="C6:C7"/>
  </mergeCells>
  <printOptions horizontalCentered="1"/>
  <pageMargins left="0.39370078740157483" right="0.39370078740157483" top="1.6535433070866143" bottom="0.47244094488188981" header="0.19685039370078741" footer="0.19685039370078741"/>
  <pageSetup scale="70" orientation="landscape" r:id="rId1"/>
  <headerFooter scaleWithDoc="0">
    <oddHeader>&amp;C&amp;G</oddHeader>
    <oddFooter>&amp;C&amp;G</oddFooter>
  </headerFooter>
  <ignoredErrors>
    <ignoredError sqref="A8:G8" numberStoredAsText="1"/>
  </ignoredErrors>
  <legacyDrawingHF r:id="rId2"/>
</worksheet>
</file>

<file path=xl/worksheets/sheet3.xml><?xml version="1.0" encoding="utf-8"?>
<worksheet xmlns="http://schemas.openxmlformats.org/spreadsheetml/2006/main" xmlns:r="http://schemas.openxmlformats.org/officeDocument/2006/relationships">
  <sheetPr codeName="Hoja3"/>
  <dimension ref="A1:H21"/>
  <sheetViews>
    <sheetView showGridLines="0" zoomScaleNormal="100" workbookViewId="0">
      <selection activeCell="C19" sqref="C19"/>
    </sheetView>
  </sheetViews>
  <sheetFormatPr baseColWidth="10" defaultColWidth="11.42578125" defaultRowHeight="13.5"/>
  <cols>
    <col min="1" max="1" width="19.140625" style="1" customWidth="1"/>
    <col min="2" max="7" width="25.7109375" style="1" customWidth="1"/>
    <col min="8" max="16384" width="11.42578125" style="1"/>
  </cols>
  <sheetData>
    <row r="1" spans="1:8" ht="35.1" customHeight="1">
      <c r="A1" s="407" t="s">
        <v>84</v>
      </c>
      <c r="B1" s="408"/>
      <c r="C1" s="408"/>
      <c r="D1" s="408"/>
      <c r="E1" s="408"/>
      <c r="F1" s="408"/>
      <c r="G1" s="409"/>
    </row>
    <row r="2" spans="1:8" ht="6.75" customHeight="1"/>
    <row r="3" spans="1:8" ht="17.25" customHeight="1">
      <c r="A3" s="410" t="s">
        <v>167</v>
      </c>
      <c r="B3" s="411"/>
      <c r="C3" s="411"/>
      <c r="D3" s="411"/>
      <c r="E3" s="411"/>
      <c r="F3" s="411"/>
      <c r="G3" s="412"/>
    </row>
    <row r="4" spans="1:8" ht="17.25" customHeight="1">
      <c r="A4" s="410" t="s">
        <v>168</v>
      </c>
      <c r="B4" s="411"/>
      <c r="C4" s="411"/>
      <c r="D4" s="411"/>
      <c r="E4" s="411"/>
      <c r="F4" s="411"/>
      <c r="G4" s="412"/>
    </row>
    <row r="5" spans="1:8" ht="25.5" customHeight="1">
      <c r="A5" s="405" t="s">
        <v>16</v>
      </c>
      <c r="B5" s="417" t="s">
        <v>104</v>
      </c>
      <c r="C5" s="418"/>
      <c r="D5" s="418"/>
      <c r="E5" s="419"/>
      <c r="F5" s="417" t="s">
        <v>94</v>
      </c>
      <c r="G5" s="419"/>
      <c r="H5" s="2"/>
    </row>
    <row r="6" spans="1:8" ht="25.5" customHeight="1">
      <c r="A6" s="420"/>
      <c r="B6" s="119" t="s">
        <v>140</v>
      </c>
      <c r="C6" s="119" t="s">
        <v>43</v>
      </c>
      <c r="D6" s="119" t="s">
        <v>44</v>
      </c>
      <c r="E6" s="119" t="s">
        <v>110</v>
      </c>
      <c r="F6" s="120" t="s">
        <v>111</v>
      </c>
      <c r="G6" s="120" t="s">
        <v>112</v>
      </c>
      <c r="H6" s="3"/>
    </row>
    <row r="7" spans="1:8" s="39" customFormat="1" ht="12.75" customHeight="1">
      <c r="A7" s="19" t="s">
        <v>0</v>
      </c>
      <c r="B7" s="19" t="s">
        <v>1</v>
      </c>
      <c r="C7" s="19" t="s">
        <v>2</v>
      </c>
      <c r="D7" s="19" t="s">
        <v>6</v>
      </c>
      <c r="E7" s="19" t="s">
        <v>3</v>
      </c>
      <c r="F7" s="19" t="s">
        <v>4</v>
      </c>
      <c r="G7" s="19" t="s">
        <v>5</v>
      </c>
    </row>
    <row r="8" spans="1:8" s="39" customFormat="1" ht="36.75" customHeight="1">
      <c r="A8" s="112" t="s">
        <v>105</v>
      </c>
      <c r="B8" s="298">
        <f t="shared" ref="B8:G8" si="0">+B9+B11+B13</f>
        <v>286270147.60999995</v>
      </c>
      <c r="C8" s="298">
        <f t="shared" si="0"/>
        <v>275370035.90999997</v>
      </c>
      <c r="D8" s="298">
        <f t="shared" si="0"/>
        <v>275370035.90999997</v>
      </c>
      <c r="E8" s="298">
        <f t="shared" si="0"/>
        <v>275370035.90999997</v>
      </c>
      <c r="F8" s="298">
        <f t="shared" si="0"/>
        <v>-10900111.699999988</v>
      </c>
      <c r="G8" s="298">
        <f t="shared" si="0"/>
        <v>0</v>
      </c>
    </row>
    <row r="9" spans="1:8" s="39" customFormat="1" ht="45" customHeight="1">
      <c r="A9" s="63">
        <v>1000</v>
      </c>
      <c r="B9" s="240">
        <v>75145867.719999984</v>
      </c>
      <c r="C9" s="240">
        <v>75145867.719999984</v>
      </c>
      <c r="D9" s="240">
        <v>75145867.719999984</v>
      </c>
      <c r="E9" s="240">
        <v>75145867.719999984</v>
      </c>
      <c r="F9" s="240">
        <f>+C9-B9</f>
        <v>0</v>
      </c>
      <c r="G9" s="240">
        <f>+D9-C9</f>
        <v>0</v>
      </c>
    </row>
    <row r="10" spans="1:8" s="39" customFormat="1" ht="27" customHeight="1">
      <c r="A10" s="63"/>
      <c r="B10" s="40"/>
      <c r="C10" s="40"/>
      <c r="D10" s="40"/>
      <c r="E10" s="40"/>
      <c r="F10" s="308"/>
      <c r="G10" s="70"/>
    </row>
    <row r="11" spans="1:8" s="39" customFormat="1" ht="39" customHeight="1">
      <c r="A11" s="64">
        <v>2000</v>
      </c>
      <c r="B11" s="307">
        <v>24242398.379999999</v>
      </c>
      <c r="C11" s="307">
        <v>24242398.379999999</v>
      </c>
      <c r="D11" s="307">
        <v>24242398.379999999</v>
      </c>
      <c r="E11" s="307">
        <v>24242398.379999999</v>
      </c>
      <c r="F11" s="240">
        <f>+C11-B11</f>
        <v>0</v>
      </c>
      <c r="G11" s="240">
        <f>+D11-C11</f>
        <v>0</v>
      </c>
    </row>
    <row r="12" spans="1:8" s="39" customFormat="1" ht="31.5" customHeight="1">
      <c r="A12" s="81"/>
      <c r="B12" s="8"/>
      <c r="C12" s="8"/>
      <c r="D12" s="8"/>
      <c r="E12" s="8"/>
      <c r="F12" s="8"/>
      <c r="G12" s="8"/>
    </row>
    <row r="13" spans="1:8" s="39" customFormat="1" ht="47.25" customHeight="1">
      <c r="A13" s="63">
        <v>3000</v>
      </c>
      <c r="B13" s="240">
        <v>186881881.50999999</v>
      </c>
      <c r="C13" s="240">
        <v>175981769.81</v>
      </c>
      <c r="D13" s="240">
        <v>175981769.81</v>
      </c>
      <c r="E13" s="240">
        <v>175981769.81</v>
      </c>
      <c r="F13" s="240">
        <f>+C13-B13</f>
        <v>-10900111.699999988</v>
      </c>
      <c r="G13" s="240">
        <f>+D13-C13</f>
        <v>0</v>
      </c>
    </row>
    <row r="14" spans="1:8" s="39" customFormat="1" ht="40.5" customHeight="1">
      <c r="A14" s="9" t="s">
        <v>108</v>
      </c>
      <c r="B14" s="299">
        <f t="shared" ref="B14:G14" si="1">+B16</f>
        <v>0</v>
      </c>
      <c r="C14" s="299">
        <f t="shared" si="1"/>
        <v>0</v>
      </c>
      <c r="D14" s="299">
        <f t="shared" si="1"/>
        <v>0</v>
      </c>
      <c r="E14" s="299">
        <f t="shared" si="1"/>
        <v>0</v>
      </c>
      <c r="F14" s="299">
        <f t="shared" si="1"/>
        <v>0</v>
      </c>
      <c r="G14" s="299">
        <f t="shared" si="1"/>
        <v>0</v>
      </c>
    </row>
    <row r="15" spans="1:8" s="39" customFormat="1" ht="26.25" customHeight="1">
      <c r="A15" s="4"/>
      <c r="B15" s="5"/>
      <c r="C15" s="5"/>
      <c r="D15" s="5"/>
      <c r="E15" s="5"/>
      <c r="F15" s="5"/>
      <c r="G15" s="5"/>
    </row>
    <row r="16" spans="1:8" s="39" customFormat="1" ht="26.25" customHeight="1">
      <c r="A16" s="63">
        <v>5000</v>
      </c>
      <c r="B16" s="240">
        <v>0</v>
      </c>
      <c r="C16" s="240">
        <v>0</v>
      </c>
      <c r="D16" s="240">
        <v>0</v>
      </c>
      <c r="E16" s="240">
        <v>0</v>
      </c>
      <c r="F16" s="240">
        <f>+C16-B16</f>
        <v>0</v>
      </c>
      <c r="G16" s="240">
        <f>+D16-C16</f>
        <v>0</v>
      </c>
    </row>
    <row r="17" spans="1:7" s="39" customFormat="1" ht="26.25" customHeight="1">
      <c r="A17" s="7"/>
      <c r="B17" s="8"/>
      <c r="C17" s="8"/>
      <c r="D17" s="8"/>
      <c r="E17" s="8"/>
      <c r="F17" s="8"/>
      <c r="G17" s="8"/>
    </row>
    <row r="18" spans="1:7" s="39" customFormat="1" ht="30.75" customHeight="1">
      <c r="A18" s="71" t="s">
        <v>114</v>
      </c>
      <c r="B18" s="299">
        <f t="shared" ref="B18:G18" si="2">+B8+B14</f>
        <v>286270147.60999995</v>
      </c>
      <c r="C18" s="299">
        <f t="shared" si="2"/>
        <v>275370035.90999997</v>
      </c>
      <c r="D18" s="299">
        <f t="shared" si="2"/>
        <v>275370035.90999997</v>
      </c>
      <c r="E18" s="299">
        <f t="shared" si="2"/>
        <v>275370035.90999997</v>
      </c>
      <c r="F18" s="299">
        <f t="shared" si="2"/>
        <v>-10900111.699999988</v>
      </c>
      <c r="G18" s="299">
        <f t="shared" si="2"/>
        <v>0</v>
      </c>
    </row>
    <row r="19" spans="1:7">
      <c r="A19" s="24"/>
    </row>
    <row r="20" spans="1:7">
      <c r="A20" s="10"/>
      <c r="C20" s="12"/>
      <c r="D20" s="12"/>
      <c r="E20" s="12"/>
      <c r="F20" s="11"/>
    </row>
    <row r="21" spans="1:7">
      <c r="A21" s="13"/>
      <c r="C21" s="15"/>
      <c r="D21" s="15"/>
      <c r="E21" s="15"/>
      <c r="F21" s="14"/>
    </row>
  </sheetData>
  <mergeCells count="6">
    <mergeCell ref="A5:A6"/>
    <mergeCell ref="A1:G1"/>
    <mergeCell ref="A3:G3"/>
    <mergeCell ref="A4:G4"/>
    <mergeCell ref="F5:G5"/>
    <mergeCell ref="B5:E5"/>
  </mergeCells>
  <phoneticPr fontId="0" type="noConversion"/>
  <printOptions horizontalCentered="1"/>
  <pageMargins left="0.39370078740157483" right="0.39370078740157483" top="1.6535433070866143" bottom="0.47244094488188981" header="0.19685039370078741" footer="0.19685039370078741"/>
  <pageSetup scale="75" orientation="landscape" r:id="rId1"/>
  <headerFooter scaleWithDoc="0">
    <oddHeader>&amp;C&amp;G</oddHeader>
    <oddFooter>&amp;C&amp;G</oddFooter>
  </headerFooter>
  <ignoredErrors>
    <ignoredError sqref="A7:D7 E7:G7" numberStoredAsText="1"/>
  </ignoredErrors>
  <legacyDrawingHF r:id="rId2"/>
</worksheet>
</file>

<file path=xl/worksheets/sheet4.xml><?xml version="1.0" encoding="utf-8"?>
<worksheet xmlns="http://schemas.openxmlformats.org/spreadsheetml/2006/main" xmlns:r="http://schemas.openxmlformats.org/officeDocument/2006/relationships">
  <sheetPr codeName="Hoja4"/>
  <dimension ref="A1:R110"/>
  <sheetViews>
    <sheetView showGridLines="0" zoomScaleNormal="100" zoomScaleSheetLayoutView="90" workbookViewId="0">
      <pane ySplit="7" topLeftCell="A8" activePane="bottomLeft" state="frozen"/>
      <selection pane="bottomLeft" activeCell="S39" sqref="S39"/>
    </sheetView>
  </sheetViews>
  <sheetFormatPr baseColWidth="10" defaultColWidth="11.42578125" defaultRowHeight="13.5"/>
  <cols>
    <col min="1" max="1" width="3.85546875" style="1" customWidth="1"/>
    <col min="2" max="3" width="3.140625" style="1" customWidth="1"/>
    <col min="4" max="5" width="4" style="1" customWidth="1"/>
    <col min="6" max="6" width="3.140625" style="1" customWidth="1"/>
    <col min="7" max="7" width="29.140625" style="1" customWidth="1"/>
    <col min="8" max="8" width="12" style="1" customWidth="1"/>
    <col min="9" max="9" width="12.5703125" style="1" customWidth="1"/>
    <col min="10" max="10" width="11.7109375" style="1" customWidth="1"/>
    <col min="11" max="11" width="9.140625" style="1" customWidth="1"/>
    <col min="12" max="12" width="16.140625" style="1" customWidth="1"/>
    <col min="13" max="13" width="18.140625" style="1" customWidth="1"/>
    <col min="14" max="14" width="16" style="1" customWidth="1"/>
    <col min="15" max="15" width="15.7109375" style="1" customWidth="1"/>
    <col min="16" max="16" width="9.5703125" style="1" customWidth="1"/>
    <col min="17" max="17" width="8.7109375" style="1" customWidth="1"/>
    <col min="18" max="16384" width="11.42578125" style="1"/>
  </cols>
  <sheetData>
    <row r="1" spans="1:17" ht="35.1" customHeight="1">
      <c r="A1" s="407" t="s">
        <v>92</v>
      </c>
      <c r="B1" s="408"/>
      <c r="C1" s="408"/>
      <c r="D1" s="408"/>
      <c r="E1" s="408"/>
      <c r="F1" s="408"/>
      <c r="G1" s="408"/>
      <c r="H1" s="408"/>
      <c r="I1" s="408"/>
      <c r="J1" s="408"/>
      <c r="K1" s="408"/>
      <c r="L1" s="408"/>
      <c r="M1" s="408"/>
      <c r="N1" s="408"/>
      <c r="O1" s="408"/>
      <c r="P1" s="408"/>
      <c r="Q1" s="409"/>
    </row>
    <row r="2" spans="1:17" ht="6" customHeight="1">
      <c r="Q2" s="91"/>
    </row>
    <row r="3" spans="1:17" ht="20.100000000000001" customHeight="1">
      <c r="A3" s="410" t="s">
        <v>167</v>
      </c>
      <c r="B3" s="411"/>
      <c r="C3" s="411"/>
      <c r="D3" s="411"/>
      <c r="E3" s="411"/>
      <c r="F3" s="411"/>
      <c r="G3" s="411"/>
      <c r="H3" s="411"/>
      <c r="I3" s="411"/>
      <c r="J3" s="411"/>
      <c r="K3" s="411"/>
      <c r="L3" s="411"/>
      <c r="M3" s="411"/>
      <c r="N3" s="411"/>
      <c r="O3" s="411"/>
      <c r="P3" s="411"/>
      <c r="Q3" s="412"/>
    </row>
    <row r="4" spans="1:17" ht="20.100000000000001" customHeight="1">
      <c r="A4" s="410" t="s">
        <v>168</v>
      </c>
      <c r="B4" s="411"/>
      <c r="C4" s="411"/>
      <c r="D4" s="411"/>
      <c r="E4" s="411"/>
      <c r="F4" s="411"/>
      <c r="G4" s="411"/>
      <c r="H4" s="411"/>
      <c r="I4" s="411"/>
      <c r="J4" s="411"/>
      <c r="K4" s="411"/>
      <c r="L4" s="411"/>
      <c r="M4" s="411"/>
      <c r="N4" s="411"/>
      <c r="O4" s="411"/>
      <c r="P4" s="411"/>
      <c r="Q4" s="412"/>
    </row>
    <row r="5" spans="1:17" ht="15" customHeight="1">
      <c r="A5" s="405" t="s">
        <v>91</v>
      </c>
      <c r="B5" s="405" t="s">
        <v>42</v>
      </c>
      <c r="C5" s="405" t="s">
        <v>39</v>
      </c>
      <c r="D5" s="405" t="s">
        <v>40</v>
      </c>
      <c r="E5" s="405" t="s">
        <v>10</v>
      </c>
      <c r="F5" s="405" t="s">
        <v>81</v>
      </c>
      <c r="G5" s="405" t="s">
        <v>11</v>
      </c>
      <c r="H5" s="405" t="s">
        <v>25</v>
      </c>
      <c r="I5" s="121" t="s">
        <v>13</v>
      </c>
      <c r="J5" s="121"/>
      <c r="K5" s="121"/>
      <c r="L5" s="121"/>
      <c r="M5" s="121"/>
      <c r="N5" s="121"/>
      <c r="O5" s="121"/>
      <c r="P5" s="121"/>
      <c r="Q5" s="122"/>
    </row>
    <row r="6" spans="1:17" ht="15" customHeight="1">
      <c r="A6" s="421"/>
      <c r="B6" s="421"/>
      <c r="C6" s="421"/>
      <c r="D6" s="421"/>
      <c r="E6" s="421"/>
      <c r="F6" s="421"/>
      <c r="G6" s="421"/>
      <c r="H6" s="421"/>
      <c r="I6" s="123" t="s">
        <v>12</v>
      </c>
      <c r="J6" s="124"/>
      <c r="K6" s="427" t="s">
        <v>27</v>
      </c>
      <c r="L6" s="423" t="s">
        <v>103</v>
      </c>
      <c r="M6" s="424"/>
      <c r="N6" s="424"/>
      <c r="O6" s="424"/>
      <c r="P6" s="425" t="s">
        <v>136</v>
      </c>
      <c r="Q6" s="425" t="s">
        <v>118</v>
      </c>
    </row>
    <row r="7" spans="1:17" ht="42" customHeight="1">
      <c r="A7" s="422"/>
      <c r="B7" s="422"/>
      <c r="C7" s="422"/>
      <c r="D7" s="422"/>
      <c r="E7" s="422"/>
      <c r="F7" s="422"/>
      <c r="G7" s="422"/>
      <c r="H7" s="422"/>
      <c r="I7" s="125" t="s">
        <v>140</v>
      </c>
      <c r="J7" s="125" t="s">
        <v>26</v>
      </c>
      <c r="K7" s="428"/>
      <c r="L7" s="125" t="s">
        <v>141</v>
      </c>
      <c r="M7" s="125" t="s">
        <v>115</v>
      </c>
      <c r="N7" s="125" t="s">
        <v>116</v>
      </c>
      <c r="O7" s="125" t="s">
        <v>117</v>
      </c>
      <c r="P7" s="426"/>
      <c r="Q7" s="426"/>
    </row>
    <row r="8" spans="1:17" s="325" customFormat="1" ht="40.5" customHeight="1">
      <c r="A8" s="238">
        <v>1</v>
      </c>
      <c r="B8" s="238"/>
      <c r="C8" s="238"/>
      <c r="D8" s="238"/>
      <c r="E8" s="238"/>
      <c r="F8" s="238"/>
      <c r="G8" s="165" t="s">
        <v>548</v>
      </c>
      <c r="H8" s="328"/>
      <c r="I8" s="309"/>
      <c r="J8" s="310"/>
      <c r="K8" s="310"/>
      <c r="L8" s="311">
        <f>+L9+L13+L47</f>
        <v>127212560.74000001</v>
      </c>
      <c r="M8" s="311">
        <f>+M9+M13+M47</f>
        <v>96524930.269999981</v>
      </c>
      <c r="N8" s="311">
        <f>+N9+N13+N47</f>
        <v>96524930.269999981</v>
      </c>
      <c r="O8" s="311">
        <f>+O9+O13+O47</f>
        <v>96524930.269999981</v>
      </c>
      <c r="P8" s="312"/>
      <c r="Q8" s="312"/>
    </row>
    <row r="9" spans="1:17" s="325" customFormat="1" ht="21" customHeight="1">
      <c r="A9" s="238"/>
      <c r="B9" s="238">
        <v>1</v>
      </c>
      <c r="C9" s="238"/>
      <c r="D9" s="238"/>
      <c r="E9" s="238"/>
      <c r="F9" s="238"/>
      <c r="G9" s="165" t="s">
        <v>535</v>
      </c>
      <c r="H9" s="328"/>
      <c r="I9" s="313"/>
      <c r="J9" s="314"/>
      <c r="K9" s="315"/>
      <c r="L9" s="311">
        <v>2771.18</v>
      </c>
      <c r="M9" s="311">
        <v>2771.18</v>
      </c>
      <c r="N9" s="311">
        <v>2771.18</v>
      </c>
      <c r="O9" s="311">
        <v>2771.18</v>
      </c>
      <c r="P9" s="316"/>
      <c r="Q9" s="316"/>
    </row>
    <row r="10" spans="1:17" s="325" customFormat="1" ht="21" customHeight="1">
      <c r="A10" s="238"/>
      <c r="B10" s="238"/>
      <c r="C10" s="238">
        <v>2</v>
      </c>
      <c r="D10" s="238"/>
      <c r="E10" s="238"/>
      <c r="F10" s="238"/>
      <c r="G10" s="165" t="s">
        <v>593</v>
      </c>
      <c r="H10" s="328"/>
      <c r="I10" s="313"/>
      <c r="J10" s="317"/>
      <c r="K10" s="318"/>
      <c r="L10" s="311">
        <v>2771.18</v>
      </c>
      <c r="M10" s="311">
        <v>2771.18</v>
      </c>
      <c r="N10" s="311">
        <v>2771.18</v>
      </c>
      <c r="O10" s="311">
        <v>2771.18</v>
      </c>
      <c r="P10" s="316"/>
      <c r="Q10" s="316"/>
    </row>
    <row r="11" spans="1:17" s="325" customFormat="1" ht="21" customHeight="1">
      <c r="A11" s="238"/>
      <c r="B11" s="238"/>
      <c r="C11" s="238"/>
      <c r="D11" s="238">
        <v>4</v>
      </c>
      <c r="E11" s="238"/>
      <c r="F11" s="238"/>
      <c r="G11" s="165" t="s">
        <v>594</v>
      </c>
      <c r="H11" s="328"/>
      <c r="I11" s="280"/>
      <c r="J11" s="317"/>
      <c r="K11" s="315"/>
      <c r="L11" s="311">
        <v>2771.18</v>
      </c>
      <c r="M11" s="311">
        <v>2771.18</v>
      </c>
      <c r="N11" s="311">
        <v>2771.18</v>
      </c>
      <c r="O11" s="311">
        <v>2771.18</v>
      </c>
      <c r="P11" s="316"/>
      <c r="Q11" s="316"/>
    </row>
    <row r="12" spans="1:17" s="325" customFormat="1" ht="32.25" customHeight="1">
      <c r="A12" s="238"/>
      <c r="B12" s="238"/>
      <c r="C12" s="238"/>
      <c r="D12" s="238"/>
      <c r="E12" s="238">
        <v>201</v>
      </c>
      <c r="F12" s="238"/>
      <c r="G12" s="165" t="s">
        <v>595</v>
      </c>
      <c r="H12" s="328" t="s">
        <v>596</v>
      </c>
      <c r="I12" s="280">
        <v>2</v>
      </c>
      <c r="J12" s="280">
        <v>2</v>
      </c>
      <c r="K12" s="316">
        <f>+J12/I12</f>
        <v>1</v>
      </c>
      <c r="L12" s="311">
        <v>2771.18</v>
      </c>
      <c r="M12" s="311">
        <v>2771.18</v>
      </c>
      <c r="N12" s="311">
        <v>2771.18</v>
      </c>
      <c r="O12" s="311">
        <v>2771.18</v>
      </c>
      <c r="P12" s="316">
        <f>+M12/L12</f>
        <v>1</v>
      </c>
      <c r="Q12" s="316">
        <f>+K12/P12</f>
        <v>1</v>
      </c>
    </row>
    <row r="13" spans="1:17" s="325" customFormat="1" ht="15" customHeight="1">
      <c r="A13" s="238"/>
      <c r="B13" s="238">
        <v>2</v>
      </c>
      <c r="C13" s="238"/>
      <c r="D13" s="238"/>
      <c r="E13" s="238"/>
      <c r="F13" s="238"/>
      <c r="G13" s="165" t="s">
        <v>549</v>
      </c>
      <c r="H13" s="328"/>
      <c r="I13" s="280"/>
      <c r="J13" s="310"/>
      <c r="K13" s="310"/>
      <c r="L13" s="311">
        <f>+L14+L23+L26+L34+L38</f>
        <v>127209789.56</v>
      </c>
      <c r="M13" s="311">
        <f>+M14+M23+M26+M34+M38</f>
        <v>96522159.089999974</v>
      </c>
      <c r="N13" s="311">
        <f>+N14+N23+N26+N34+N38</f>
        <v>96522159.089999974</v>
      </c>
      <c r="O13" s="311">
        <f>+O14+O23+O26+O34+O38</f>
        <v>96522159.089999974</v>
      </c>
      <c r="P13" s="312"/>
      <c r="Q13" s="312"/>
    </row>
    <row r="14" spans="1:17" s="325" customFormat="1" ht="28.5" customHeight="1">
      <c r="A14" s="238"/>
      <c r="B14" s="238"/>
      <c r="C14" s="238">
        <v>2</v>
      </c>
      <c r="D14" s="238"/>
      <c r="E14" s="238"/>
      <c r="F14" s="238"/>
      <c r="G14" s="165" t="s">
        <v>555</v>
      </c>
      <c r="H14" s="328"/>
      <c r="I14" s="280"/>
      <c r="J14" s="310"/>
      <c r="K14" s="310"/>
      <c r="L14" s="311">
        <f>+L15+L18+L20</f>
        <v>4509264.34</v>
      </c>
      <c r="M14" s="311">
        <f>+M15+M18+M20</f>
        <v>4509264.34</v>
      </c>
      <c r="N14" s="311">
        <f>+N15+N18+N20</f>
        <v>4509264.34</v>
      </c>
      <c r="O14" s="311">
        <f>+O15+O18+O20</f>
        <v>4509264.34</v>
      </c>
      <c r="P14" s="312"/>
      <c r="Q14" s="312"/>
    </row>
    <row r="15" spans="1:17" s="325" customFormat="1" ht="28.5" customHeight="1">
      <c r="A15" s="238"/>
      <c r="B15" s="238"/>
      <c r="C15" s="238"/>
      <c r="D15" s="238">
        <v>1</v>
      </c>
      <c r="E15" s="238"/>
      <c r="F15" s="238"/>
      <c r="G15" s="165" t="s">
        <v>556</v>
      </c>
      <c r="H15" s="328"/>
      <c r="I15" s="280"/>
      <c r="J15" s="324"/>
      <c r="K15" s="310"/>
      <c r="L15" s="311">
        <f>+L16+L17</f>
        <v>2207180.12</v>
      </c>
      <c r="M15" s="311">
        <f>+M16+M17</f>
        <v>2207180.12</v>
      </c>
      <c r="N15" s="311">
        <f>+N16+N17</f>
        <v>2207180.12</v>
      </c>
      <c r="O15" s="311">
        <f>+O16+O17</f>
        <v>2207180.12</v>
      </c>
      <c r="P15" s="312"/>
      <c r="Q15" s="312"/>
    </row>
    <row r="16" spans="1:17" s="325" customFormat="1" ht="36" customHeight="1">
      <c r="A16" s="238"/>
      <c r="B16" s="238"/>
      <c r="C16" s="238"/>
      <c r="D16" s="238"/>
      <c r="E16" s="238">
        <v>213</v>
      </c>
      <c r="F16" s="238"/>
      <c r="G16" s="165" t="s">
        <v>572</v>
      </c>
      <c r="H16" s="328" t="s">
        <v>553</v>
      </c>
      <c r="I16" s="280">
        <v>18</v>
      </c>
      <c r="J16" s="280">
        <v>0</v>
      </c>
      <c r="K16" s="316">
        <f>+J16/I16</f>
        <v>0</v>
      </c>
      <c r="L16" s="311">
        <v>0</v>
      </c>
      <c r="M16" s="311">
        <v>0</v>
      </c>
      <c r="N16" s="311">
        <v>0</v>
      </c>
      <c r="O16" s="311">
        <v>0</v>
      </c>
      <c r="P16" s="316">
        <v>0</v>
      </c>
      <c r="Q16" s="316">
        <v>0</v>
      </c>
    </row>
    <row r="17" spans="1:17" s="325" customFormat="1" ht="47.25" customHeight="1">
      <c r="A17" s="238"/>
      <c r="B17" s="238"/>
      <c r="C17" s="238"/>
      <c r="D17" s="238"/>
      <c r="E17" s="238">
        <v>215</v>
      </c>
      <c r="F17" s="238"/>
      <c r="G17" s="165" t="s">
        <v>650</v>
      </c>
      <c r="H17" s="328" t="s">
        <v>553</v>
      </c>
      <c r="I17" s="280">
        <v>5</v>
      </c>
      <c r="J17" s="280">
        <v>2</v>
      </c>
      <c r="K17" s="316">
        <f>+J17/I17</f>
        <v>0.4</v>
      </c>
      <c r="L17" s="311">
        <v>2207180.12</v>
      </c>
      <c r="M17" s="311">
        <v>2207180.12</v>
      </c>
      <c r="N17" s="311">
        <v>2207180.12</v>
      </c>
      <c r="O17" s="311">
        <v>2207180.12</v>
      </c>
      <c r="P17" s="316">
        <f>+M17/L17</f>
        <v>1</v>
      </c>
      <c r="Q17" s="316">
        <f>+K17/P17</f>
        <v>0.4</v>
      </c>
    </row>
    <row r="18" spans="1:17" s="325" customFormat="1" ht="33" customHeight="1">
      <c r="A18" s="238"/>
      <c r="B18" s="238"/>
      <c r="C18" s="238"/>
      <c r="D18" s="238">
        <v>5</v>
      </c>
      <c r="E18" s="238"/>
      <c r="F18" s="238"/>
      <c r="G18" s="165" t="s">
        <v>597</v>
      </c>
      <c r="H18" s="328"/>
      <c r="I18" s="280"/>
      <c r="J18" s="280"/>
      <c r="K18" s="316"/>
      <c r="L18" s="311">
        <v>1436707.56</v>
      </c>
      <c r="M18" s="311">
        <v>1436707.56</v>
      </c>
      <c r="N18" s="311">
        <v>1436707.56</v>
      </c>
      <c r="O18" s="311">
        <v>1436707.56</v>
      </c>
      <c r="P18" s="316"/>
      <c r="Q18" s="316"/>
    </row>
    <row r="19" spans="1:17" s="325" customFormat="1" ht="55.5" customHeight="1">
      <c r="A19" s="238"/>
      <c r="B19" s="238"/>
      <c r="C19" s="238"/>
      <c r="D19" s="238"/>
      <c r="E19" s="238">
        <v>224</v>
      </c>
      <c r="F19" s="238"/>
      <c r="G19" s="165" t="s">
        <v>651</v>
      </c>
      <c r="H19" s="328" t="s">
        <v>600</v>
      </c>
      <c r="I19" s="280">
        <v>20</v>
      </c>
      <c r="J19" s="280">
        <v>20</v>
      </c>
      <c r="K19" s="316">
        <f>+J19/I19</f>
        <v>1</v>
      </c>
      <c r="L19" s="311">
        <v>1436707.56</v>
      </c>
      <c r="M19" s="311">
        <v>1436707.56</v>
      </c>
      <c r="N19" s="311">
        <v>1436707.56</v>
      </c>
      <c r="O19" s="311">
        <v>1436707.56</v>
      </c>
      <c r="P19" s="316">
        <f>+M19/L19</f>
        <v>1</v>
      </c>
      <c r="Q19" s="316">
        <f>+K19/P19</f>
        <v>1</v>
      </c>
    </row>
    <row r="20" spans="1:17" s="325" customFormat="1" ht="18.75" customHeight="1">
      <c r="A20" s="238"/>
      <c r="B20" s="238"/>
      <c r="C20" s="238"/>
      <c r="D20" s="238">
        <v>6</v>
      </c>
      <c r="E20" s="238"/>
      <c r="F20" s="238"/>
      <c r="G20" s="165" t="s">
        <v>597</v>
      </c>
      <c r="H20" s="328"/>
      <c r="I20" s="280"/>
      <c r="J20" s="280"/>
      <c r="K20" s="316"/>
      <c r="L20" s="311">
        <v>865376.66</v>
      </c>
      <c r="M20" s="311">
        <v>865376.66</v>
      </c>
      <c r="N20" s="311">
        <v>865376.66</v>
      </c>
      <c r="O20" s="311">
        <v>865376.66</v>
      </c>
      <c r="P20" s="316"/>
      <c r="Q20" s="316"/>
    </row>
    <row r="21" spans="1:17" s="325" customFormat="1" ht="20.25" customHeight="1">
      <c r="A21" s="238"/>
      <c r="B21" s="238"/>
      <c r="C21" s="238"/>
      <c r="D21" s="238"/>
      <c r="E21" s="238">
        <v>203</v>
      </c>
      <c r="F21" s="238"/>
      <c r="G21" s="165" t="s">
        <v>598</v>
      </c>
      <c r="H21" s="328" t="s">
        <v>543</v>
      </c>
      <c r="I21" s="280">
        <v>168</v>
      </c>
      <c r="J21" s="280">
        <v>2467</v>
      </c>
      <c r="K21" s="316">
        <f>+J21/I21</f>
        <v>14.68452380952381</v>
      </c>
      <c r="L21" s="311">
        <v>0</v>
      </c>
      <c r="M21" s="311">
        <v>0</v>
      </c>
      <c r="N21" s="311">
        <v>0</v>
      </c>
      <c r="O21" s="311">
        <v>0</v>
      </c>
      <c r="P21" s="316">
        <v>0</v>
      </c>
      <c r="Q21" s="316">
        <v>0</v>
      </c>
    </row>
    <row r="22" spans="1:17" s="325" customFormat="1" ht="18.75" customHeight="1">
      <c r="A22" s="238"/>
      <c r="B22" s="238"/>
      <c r="C22" s="238"/>
      <c r="D22" s="238"/>
      <c r="E22" s="238">
        <v>204</v>
      </c>
      <c r="F22" s="238"/>
      <c r="G22" s="165" t="s">
        <v>599</v>
      </c>
      <c r="H22" s="328" t="s">
        <v>600</v>
      </c>
      <c r="I22" s="280">
        <v>350</v>
      </c>
      <c r="J22" s="280">
        <v>21</v>
      </c>
      <c r="K22" s="316">
        <f>+J22/I22</f>
        <v>0.06</v>
      </c>
      <c r="L22" s="311">
        <v>865376.66</v>
      </c>
      <c r="M22" s="311">
        <v>865376.66</v>
      </c>
      <c r="N22" s="311">
        <v>865376.66</v>
      </c>
      <c r="O22" s="311">
        <v>865376.66</v>
      </c>
      <c r="P22" s="316">
        <f>+M22/L22</f>
        <v>1</v>
      </c>
      <c r="Q22" s="316">
        <f>+K22/P22</f>
        <v>0.06</v>
      </c>
    </row>
    <row r="23" spans="1:17" s="325" customFormat="1" ht="18.75" customHeight="1">
      <c r="A23" s="238"/>
      <c r="B23" s="238"/>
      <c r="C23" s="238">
        <v>3</v>
      </c>
      <c r="D23" s="238"/>
      <c r="E23" s="238"/>
      <c r="F23" s="238"/>
      <c r="G23" s="165" t="s">
        <v>579</v>
      </c>
      <c r="H23" s="328"/>
      <c r="I23" s="280"/>
      <c r="J23" s="280"/>
      <c r="K23" s="316"/>
      <c r="L23" s="311">
        <v>0</v>
      </c>
      <c r="M23" s="311">
        <v>0</v>
      </c>
      <c r="N23" s="311">
        <v>0</v>
      </c>
      <c r="O23" s="311">
        <v>0</v>
      </c>
      <c r="P23" s="316"/>
      <c r="Q23" s="316"/>
    </row>
    <row r="24" spans="1:17" s="325" customFormat="1" ht="33.75" customHeight="1">
      <c r="A24" s="238"/>
      <c r="B24" s="238"/>
      <c r="C24" s="238"/>
      <c r="D24" s="238">
        <v>3</v>
      </c>
      <c r="E24" s="238"/>
      <c r="F24" s="238"/>
      <c r="G24" s="165" t="s">
        <v>580</v>
      </c>
      <c r="H24" s="328"/>
      <c r="I24" s="280"/>
      <c r="J24" s="280"/>
      <c r="K24" s="316"/>
      <c r="L24" s="311">
        <v>0</v>
      </c>
      <c r="M24" s="311">
        <v>0</v>
      </c>
      <c r="N24" s="311">
        <v>0</v>
      </c>
      <c r="O24" s="311">
        <v>0</v>
      </c>
      <c r="P24" s="316"/>
      <c r="Q24" s="316"/>
    </row>
    <row r="25" spans="1:17" s="325" customFormat="1" ht="43.5" customHeight="1">
      <c r="A25" s="238"/>
      <c r="B25" s="238"/>
      <c r="C25" s="238"/>
      <c r="D25" s="238"/>
      <c r="E25" s="238">
        <v>207</v>
      </c>
      <c r="F25" s="238"/>
      <c r="G25" s="165" t="s">
        <v>578</v>
      </c>
      <c r="H25" s="328" t="s">
        <v>553</v>
      </c>
      <c r="I25" s="280">
        <v>1</v>
      </c>
      <c r="J25" s="280">
        <v>0</v>
      </c>
      <c r="K25" s="316">
        <f>+J25/I25</f>
        <v>0</v>
      </c>
      <c r="L25" s="311">
        <v>0</v>
      </c>
      <c r="M25" s="311">
        <v>0</v>
      </c>
      <c r="N25" s="311">
        <v>0</v>
      </c>
      <c r="O25" s="311">
        <v>0</v>
      </c>
      <c r="P25" s="316">
        <v>0</v>
      </c>
      <c r="Q25" s="316">
        <v>0</v>
      </c>
    </row>
    <row r="26" spans="1:17" s="325" customFormat="1" ht="45" customHeight="1">
      <c r="A26" s="238"/>
      <c r="B26" s="238"/>
      <c r="C26" s="238">
        <v>4</v>
      </c>
      <c r="D26" s="238"/>
      <c r="E26" s="238"/>
      <c r="F26" s="238"/>
      <c r="G26" s="165" t="s">
        <v>567</v>
      </c>
      <c r="H26" s="328"/>
      <c r="I26" s="280"/>
      <c r="J26" s="280"/>
      <c r="K26" s="315"/>
      <c r="L26" s="311">
        <f>+L27+L30</f>
        <v>58033091.649999991</v>
      </c>
      <c r="M26" s="311">
        <f>+M27+M30</f>
        <v>49343337.829999991</v>
      </c>
      <c r="N26" s="311">
        <f>+N27+N30</f>
        <v>49343337.829999991</v>
      </c>
      <c r="O26" s="311">
        <f>+O27+O30</f>
        <v>49343337.829999991</v>
      </c>
      <c r="P26" s="316"/>
      <c r="Q26" s="316"/>
    </row>
    <row r="27" spans="1:17" s="325" customFormat="1" ht="20.25" customHeight="1">
      <c r="A27" s="238"/>
      <c r="B27" s="238"/>
      <c r="C27" s="238"/>
      <c r="D27" s="238">
        <v>1</v>
      </c>
      <c r="E27" s="238"/>
      <c r="F27" s="238"/>
      <c r="G27" s="165" t="s">
        <v>568</v>
      </c>
      <c r="H27" s="328"/>
      <c r="I27" s="280"/>
      <c r="J27" s="280"/>
      <c r="K27" s="315"/>
      <c r="L27" s="311">
        <f>+L28+L29</f>
        <v>992452.83000000007</v>
      </c>
      <c r="M27" s="311">
        <f>+M28+M29</f>
        <v>592551.65</v>
      </c>
      <c r="N27" s="311">
        <f>+N28+N29</f>
        <v>592551.65</v>
      </c>
      <c r="O27" s="311">
        <f>+O28+O29</f>
        <v>592551.65</v>
      </c>
      <c r="P27" s="316"/>
      <c r="Q27" s="316"/>
    </row>
    <row r="28" spans="1:17" s="325" customFormat="1" ht="34.5" customHeight="1">
      <c r="A28" s="238"/>
      <c r="B28" s="238"/>
      <c r="C28" s="238"/>
      <c r="D28" s="238"/>
      <c r="E28" s="238">
        <v>211</v>
      </c>
      <c r="F28" s="238"/>
      <c r="G28" s="165" t="s">
        <v>601</v>
      </c>
      <c r="H28" s="328" t="s">
        <v>602</v>
      </c>
      <c r="I28" s="280">
        <v>622</v>
      </c>
      <c r="J28" s="280">
        <f>284+197</f>
        <v>481</v>
      </c>
      <c r="K28" s="316">
        <f>+J28/I28</f>
        <v>0.77331189710610937</v>
      </c>
      <c r="L28" s="311">
        <v>646132.03</v>
      </c>
      <c r="M28" s="311">
        <v>531218.99</v>
      </c>
      <c r="N28" s="311">
        <v>531218.99</v>
      </c>
      <c r="O28" s="311">
        <v>531218.99</v>
      </c>
      <c r="P28" s="316">
        <f>+M28/L28</f>
        <v>0.82215238579025396</v>
      </c>
      <c r="Q28" s="316">
        <f>+K28/P28</f>
        <v>0.94059435996503371</v>
      </c>
    </row>
    <row r="29" spans="1:17" s="325" customFormat="1" ht="46.5" customHeight="1">
      <c r="A29" s="238"/>
      <c r="B29" s="238"/>
      <c r="C29" s="238"/>
      <c r="D29" s="238"/>
      <c r="E29" s="238">
        <v>212</v>
      </c>
      <c r="F29" s="238"/>
      <c r="G29" s="165" t="s">
        <v>569</v>
      </c>
      <c r="H29" s="328" t="s">
        <v>553</v>
      </c>
      <c r="I29" s="280">
        <v>4</v>
      </c>
      <c r="J29" s="280">
        <v>0</v>
      </c>
      <c r="K29" s="316">
        <f>+J29/I29</f>
        <v>0</v>
      </c>
      <c r="L29" s="311">
        <v>346320.8</v>
      </c>
      <c r="M29" s="311">
        <v>61332.66</v>
      </c>
      <c r="N29" s="311">
        <v>61332.66</v>
      </c>
      <c r="O29" s="311">
        <v>61332.66</v>
      </c>
      <c r="P29" s="316">
        <f>+M29/L29</f>
        <v>0.1770978237518509</v>
      </c>
      <c r="Q29" s="316">
        <f>+K29/P29</f>
        <v>0</v>
      </c>
    </row>
    <row r="30" spans="1:17" s="325" customFormat="1" ht="22.5" customHeight="1">
      <c r="A30" s="238"/>
      <c r="B30" s="238"/>
      <c r="C30" s="238"/>
      <c r="D30" s="238">
        <v>2</v>
      </c>
      <c r="E30" s="238"/>
      <c r="F30" s="238"/>
      <c r="G30" s="165" t="s">
        <v>571</v>
      </c>
      <c r="H30" s="328"/>
      <c r="I30" s="280"/>
      <c r="J30" s="280"/>
      <c r="K30" s="315"/>
      <c r="L30" s="311">
        <f>+L31+L32+L33</f>
        <v>57040638.819999993</v>
      </c>
      <c r="M30" s="311">
        <f>+M31+M32+M33</f>
        <v>48750786.179999992</v>
      </c>
      <c r="N30" s="311">
        <f>+N31+N32+N33</f>
        <v>48750786.179999992</v>
      </c>
      <c r="O30" s="311">
        <f>+O31+O32+O33</f>
        <v>48750786.179999992</v>
      </c>
      <c r="P30" s="316"/>
      <c r="Q30" s="316"/>
    </row>
    <row r="31" spans="1:17" s="325" customFormat="1" ht="37.5" customHeight="1">
      <c r="A31" s="238"/>
      <c r="B31" s="238"/>
      <c r="C31" s="238"/>
      <c r="D31" s="238"/>
      <c r="E31" s="238">
        <v>213</v>
      </c>
      <c r="F31" s="238"/>
      <c r="G31" s="165" t="s">
        <v>603</v>
      </c>
      <c r="H31" s="328" t="s">
        <v>553</v>
      </c>
      <c r="I31" s="280">
        <v>1</v>
      </c>
      <c r="J31" s="280">
        <v>0</v>
      </c>
      <c r="K31" s="316">
        <f>+J31/I31</f>
        <v>0</v>
      </c>
      <c r="L31" s="311">
        <v>48564701.639999993</v>
      </c>
      <c r="M31" s="311">
        <v>40615839.519999988</v>
      </c>
      <c r="N31" s="311">
        <v>40615839.519999988</v>
      </c>
      <c r="O31" s="311">
        <v>40615839.519999988</v>
      </c>
      <c r="P31" s="316">
        <f>+M31/L31</f>
        <v>0.83632428797929692</v>
      </c>
      <c r="Q31" s="316">
        <f>+K31/P31</f>
        <v>0</v>
      </c>
    </row>
    <row r="32" spans="1:17" s="325" customFormat="1" ht="48" customHeight="1">
      <c r="A32" s="238"/>
      <c r="B32" s="238"/>
      <c r="C32" s="238"/>
      <c r="D32" s="238"/>
      <c r="E32" s="238">
        <v>214</v>
      </c>
      <c r="F32" s="238"/>
      <c r="G32" s="165" t="s">
        <v>570</v>
      </c>
      <c r="H32" s="328" t="s">
        <v>553</v>
      </c>
      <c r="I32" s="280">
        <v>2</v>
      </c>
      <c r="J32" s="280">
        <v>0</v>
      </c>
      <c r="K32" s="316">
        <f>+J32/I32</f>
        <v>0</v>
      </c>
      <c r="L32" s="311">
        <v>0</v>
      </c>
      <c r="M32" s="311">
        <v>0</v>
      </c>
      <c r="N32" s="311">
        <v>0</v>
      </c>
      <c r="O32" s="311">
        <v>0</v>
      </c>
      <c r="P32" s="316">
        <v>0</v>
      </c>
      <c r="Q32" s="316">
        <v>0</v>
      </c>
    </row>
    <row r="33" spans="1:17" s="325" customFormat="1" ht="34.5" customHeight="1">
      <c r="A33" s="238"/>
      <c r="B33" s="238"/>
      <c r="C33" s="238"/>
      <c r="D33" s="238"/>
      <c r="E33" s="238">
        <v>215</v>
      </c>
      <c r="F33" s="238"/>
      <c r="G33" s="165" t="s">
        <v>604</v>
      </c>
      <c r="H33" s="328" t="s">
        <v>602</v>
      </c>
      <c r="I33" s="280">
        <v>1352</v>
      </c>
      <c r="J33" s="280">
        <f>1034+278</f>
        <v>1312</v>
      </c>
      <c r="K33" s="316">
        <f>+J33/I33</f>
        <v>0.97041420118343191</v>
      </c>
      <c r="L33" s="311">
        <v>8475937.1799999997</v>
      </c>
      <c r="M33" s="311">
        <v>8134946.6600000001</v>
      </c>
      <c r="N33" s="311">
        <v>8134946.6600000001</v>
      </c>
      <c r="O33" s="311">
        <v>8134946.6600000001</v>
      </c>
      <c r="P33" s="316">
        <f>+M33/L33</f>
        <v>0.95976957913225125</v>
      </c>
      <c r="Q33" s="316">
        <f>+K33/P33</f>
        <v>1.0110908100054647</v>
      </c>
    </row>
    <row r="34" spans="1:17" s="325" customFormat="1" ht="21.75" customHeight="1">
      <c r="A34" s="238"/>
      <c r="B34" s="238"/>
      <c r="C34" s="238">
        <v>5</v>
      </c>
      <c r="D34" s="238"/>
      <c r="E34" s="238"/>
      <c r="F34" s="238"/>
      <c r="G34" s="165" t="s">
        <v>550</v>
      </c>
      <c r="H34" s="328"/>
      <c r="I34" s="280"/>
      <c r="J34" s="317"/>
      <c r="K34" s="315"/>
      <c r="L34" s="311">
        <f>+L35</f>
        <v>18153855.059999999</v>
      </c>
      <c r="M34" s="311">
        <f>+M35</f>
        <v>7624600.5899999999</v>
      </c>
      <c r="N34" s="311">
        <f>+N35</f>
        <v>7624600.5899999999</v>
      </c>
      <c r="O34" s="311">
        <f>+O35</f>
        <v>7624600.5899999999</v>
      </c>
      <c r="P34" s="316"/>
      <c r="Q34" s="316"/>
    </row>
    <row r="35" spans="1:17" s="325" customFormat="1" ht="22.5" customHeight="1">
      <c r="A35" s="238"/>
      <c r="B35" s="238"/>
      <c r="C35" s="238"/>
      <c r="D35" s="238">
        <v>1</v>
      </c>
      <c r="E35" s="238"/>
      <c r="F35" s="238"/>
      <c r="G35" s="165" t="s">
        <v>551</v>
      </c>
      <c r="H35" s="328"/>
      <c r="I35" s="280"/>
      <c r="J35" s="317"/>
      <c r="K35" s="315"/>
      <c r="L35" s="311">
        <f>+L36+L37</f>
        <v>18153855.059999999</v>
      </c>
      <c r="M35" s="311">
        <f>+M36+M37</f>
        <v>7624600.5899999999</v>
      </c>
      <c r="N35" s="311">
        <f>+N36+N37</f>
        <v>7624600.5899999999</v>
      </c>
      <c r="O35" s="311">
        <f>+O36+O37</f>
        <v>7624600.5899999999</v>
      </c>
      <c r="P35" s="316"/>
      <c r="Q35" s="316"/>
    </row>
    <row r="36" spans="1:17" s="325" customFormat="1" ht="28.5" customHeight="1">
      <c r="A36" s="238"/>
      <c r="B36" s="238"/>
      <c r="C36" s="238"/>
      <c r="D36" s="238"/>
      <c r="E36" s="238">
        <v>216</v>
      </c>
      <c r="F36" s="238"/>
      <c r="G36" s="165" t="s">
        <v>605</v>
      </c>
      <c r="H36" s="328" t="s">
        <v>606</v>
      </c>
      <c r="I36" s="280">
        <v>796</v>
      </c>
      <c r="J36" s="280">
        <v>1364</v>
      </c>
      <c r="K36" s="316">
        <f>+J36/I36</f>
        <v>1.7135678391959799</v>
      </c>
      <c r="L36" s="311">
        <v>69167.12</v>
      </c>
      <c r="M36" s="311">
        <v>69167.12</v>
      </c>
      <c r="N36" s="311">
        <v>69167.12</v>
      </c>
      <c r="O36" s="311">
        <v>69167.12</v>
      </c>
      <c r="P36" s="316">
        <f>+M36/L36</f>
        <v>1</v>
      </c>
      <c r="Q36" s="316">
        <f>+K36/P36</f>
        <v>1.7135678391959799</v>
      </c>
    </row>
    <row r="37" spans="1:17" s="325" customFormat="1" ht="48.75" customHeight="1">
      <c r="A37" s="238"/>
      <c r="B37" s="238"/>
      <c r="C37" s="238"/>
      <c r="D37" s="238"/>
      <c r="E37" s="238">
        <v>218</v>
      </c>
      <c r="F37" s="238"/>
      <c r="G37" s="165" t="s">
        <v>552</v>
      </c>
      <c r="H37" s="328" t="s">
        <v>553</v>
      </c>
      <c r="I37" s="280">
        <v>90</v>
      </c>
      <c r="J37" s="280">
        <v>60</v>
      </c>
      <c r="K37" s="316">
        <f>+J37/I37</f>
        <v>0.66666666666666663</v>
      </c>
      <c r="L37" s="311">
        <v>18084687.939999998</v>
      </c>
      <c r="M37" s="311">
        <v>7555433.4699999997</v>
      </c>
      <c r="N37" s="311">
        <v>7555433.4699999997</v>
      </c>
      <c r="O37" s="311">
        <v>7555433.4699999997</v>
      </c>
      <c r="P37" s="316">
        <f>+M37/L37</f>
        <v>0.41778069353846981</v>
      </c>
      <c r="Q37" s="316">
        <f>+K37/P37</f>
        <v>1.5957335438844999</v>
      </c>
    </row>
    <row r="38" spans="1:17" s="325" customFormat="1" ht="25.5" customHeight="1">
      <c r="A38" s="238"/>
      <c r="B38" s="238"/>
      <c r="C38" s="238">
        <v>6</v>
      </c>
      <c r="D38" s="238"/>
      <c r="E38" s="238"/>
      <c r="F38" s="238"/>
      <c r="G38" s="165" t="s">
        <v>560</v>
      </c>
      <c r="H38" s="328"/>
      <c r="I38" s="280"/>
      <c r="J38" s="317"/>
      <c r="K38" s="315"/>
      <c r="L38" s="311">
        <f>+L39+L42</f>
        <v>46513578.509999998</v>
      </c>
      <c r="M38" s="311">
        <f>+M39+M42</f>
        <v>35044956.329999991</v>
      </c>
      <c r="N38" s="311">
        <f>+N39+N42</f>
        <v>35044956.329999991</v>
      </c>
      <c r="O38" s="311">
        <f>+O39+O42</f>
        <v>35044956.329999991</v>
      </c>
      <c r="P38" s="316"/>
      <c r="Q38" s="316"/>
    </row>
    <row r="39" spans="1:17" s="325" customFormat="1" ht="29.25" customHeight="1">
      <c r="A39" s="238"/>
      <c r="B39" s="238"/>
      <c r="C39" s="238"/>
      <c r="D39" s="238">
        <v>8</v>
      </c>
      <c r="E39" s="238"/>
      <c r="F39" s="238"/>
      <c r="G39" s="165" t="s">
        <v>607</v>
      </c>
      <c r="H39" s="328"/>
      <c r="I39" s="280"/>
      <c r="J39" s="317"/>
      <c r="K39" s="315"/>
      <c r="L39" s="311">
        <f>+L40+L41</f>
        <v>106931.04000000001</v>
      </c>
      <c r="M39" s="311">
        <f>+M40+M41</f>
        <v>106511.64</v>
      </c>
      <c r="N39" s="311">
        <f>+N40+N41</f>
        <v>106511.64</v>
      </c>
      <c r="O39" s="311">
        <f>+O40+O41</f>
        <v>106511.64</v>
      </c>
      <c r="P39" s="316"/>
      <c r="Q39" s="316"/>
    </row>
    <row r="40" spans="1:17" s="325" customFormat="1" ht="38.25" customHeight="1">
      <c r="A40" s="238"/>
      <c r="B40" s="238"/>
      <c r="C40" s="238"/>
      <c r="D40" s="238"/>
      <c r="E40" s="238">
        <v>222</v>
      </c>
      <c r="F40" s="238"/>
      <c r="G40" s="165" t="s">
        <v>608</v>
      </c>
      <c r="H40" s="328" t="s">
        <v>606</v>
      </c>
      <c r="I40" s="280">
        <v>81</v>
      </c>
      <c r="J40" s="280">
        <f>63+55</f>
        <v>118</v>
      </c>
      <c r="K40" s="316">
        <f>+J40/I40</f>
        <v>1.4567901234567902</v>
      </c>
      <c r="L40" s="311">
        <v>73190.040000000008</v>
      </c>
      <c r="M40" s="311">
        <v>72770.64</v>
      </c>
      <c r="N40" s="311">
        <v>72770.64</v>
      </c>
      <c r="O40" s="311">
        <v>72770.64</v>
      </c>
      <c r="P40" s="316">
        <f>+M40/L40</f>
        <v>0.99426971210836868</v>
      </c>
      <c r="Q40" s="316">
        <f>+K40/P40</f>
        <v>1.4651860614034373</v>
      </c>
    </row>
    <row r="41" spans="1:17" s="325" customFormat="1" ht="50.25" customHeight="1">
      <c r="A41" s="238"/>
      <c r="B41" s="238"/>
      <c r="C41" s="238"/>
      <c r="D41" s="238"/>
      <c r="E41" s="238">
        <v>225</v>
      </c>
      <c r="F41" s="238"/>
      <c r="G41" s="165" t="s">
        <v>609</v>
      </c>
      <c r="H41" s="328" t="s">
        <v>606</v>
      </c>
      <c r="I41" s="280">
        <v>21</v>
      </c>
      <c r="J41" s="280">
        <v>300</v>
      </c>
      <c r="K41" s="316">
        <f>+J41/I41</f>
        <v>14.285714285714286</v>
      </c>
      <c r="L41" s="311">
        <v>33741</v>
      </c>
      <c r="M41" s="311">
        <v>33741</v>
      </c>
      <c r="N41" s="311">
        <v>33741</v>
      </c>
      <c r="O41" s="311">
        <v>33741</v>
      </c>
      <c r="P41" s="316">
        <f>+M41/L41</f>
        <v>1</v>
      </c>
      <c r="Q41" s="316">
        <f>+K41/P41</f>
        <v>14.285714285714286</v>
      </c>
    </row>
    <row r="42" spans="1:17" s="325" customFormat="1" ht="33.75" customHeight="1">
      <c r="A42" s="238"/>
      <c r="B42" s="238"/>
      <c r="C42" s="238"/>
      <c r="D42" s="238">
        <v>9</v>
      </c>
      <c r="E42" s="238"/>
      <c r="F42" s="238"/>
      <c r="G42" s="165" t="s">
        <v>561</v>
      </c>
      <c r="H42" s="328"/>
      <c r="I42" s="280"/>
      <c r="J42" s="317"/>
      <c r="K42" s="315"/>
      <c r="L42" s="311">
        <f>+L43+L44+L45+L46</f>
        <v>46406647.469999999</v>
      </c>
      <c r="M42" s="311">
        <f>+M43+M44+M45+M46</f>
        <v>34938444.68999999</v>
      </c>
      <c r="N42" s="311">
        <f>+N43+N44+N45+N46</f>
        <v>34938444.68999999</v>
      </c>
      <c r="O42" s="311">
        <f>+O43+O44+O45+O46</f>
        <v>34938444.68999999</v>
      </c>
      <c r="P42" s="316"/>
      <c r="Q42" s="316"/>
    </row>
    <row r="43" spans="1:17" s="325" customFormat="1" ht="51.75" customHeight="1">
      <c r="A43" s="238"/>
      <c r="B43" s="238"/>
      <c r="C43" s="238"/>
      <c r="D43" s="238"/>
      <c r="E43" s="238">
        <v>227</v>
      </c>
      <c r="F43" s="238"/>
      <c r="G43" s="165" t="s">
        <v>562</v>
      </c>
      <c r="H43" s="328" t="s">
        <v>553</v>
      </c>
      <c r="I43" s="280">
        <v>2</v>
      </c>
      <c r="J43" s="280">
        <v>0</v>
      </c>
      <c r="K43" s="316">
        <v>0</v>
      </c>
      <c r="L43" s="311">
        <v>7601016</v>
      </c>
      <c r="M43" s="311">
        <v>0</v>
      </c>
      <c r="N43" s="311">
        <v>0</v>
      </c>
      <c r="O43" s="311">
        <v>0</v>
      </c>
      <c r="P43" s="316">
        <f>+M43/L43</f>
        <v>0</v>
      </c>
      <c r="Q43" s="316">
        <v>0</v>
      </c>
    </row>
    <row r="44" spans="1:17" s="325" customFormat="1" ht="60" customHeight="1">
      <c r="A44" s="238"/>
      <c r="B44" s="238"/>
      <c r="C44" s="238"/>
      <c r="D44" s="238"/>
      <c r="E44" s="238">
        <v>228</v>
      </c>
      <c r="F44" s="238"/>
      <c r="G44" s="165" t="s">
        <v>566</v>
      </c>
      <c r="H44" s="328" t="s">
        <v>553</v>
      </c>
      <c r="I44" s="280">
        <v>9</v>
      </c>
      <c r="J44" s="280">
        <v>12</v>
      </c>
      <c r="K44" s="316">
        <f>+J44/I44</f>
        <v>1.3333333333333333</v>
      </c>
      <c r="L44" s="311">
        <v>1067925</v>
      </c>
      <c r="M44" s="311">
        <v>1067925</v>
      </c>
      <c r="N44" s="311">
        <v>1067925</v>
      </c>
      <c r="O44" s="311">
        <v>1067925</v>
      </c>
      <c r="P44" s="316">
        <f>+M44/L44</f>
        <v>1</v>
      </c>
      <c r="Q44" s="316">
        <f>+K44/P44</f>
        <v>1.3333333333333333</v>
      </c>
    </row>
    <row r="45" spans="1:17" s="325" customFormat="1" ht="51.75" customHeight="1">
      <c r="A45" s="238"/>
      <c r="B45" s="238"/>
      <c r="C45" s="238"/>
      <c r="D45" s="238"/>
      <c r="E45" s="238">
        <v>229</v>
      </c>
      <c r="F45" s="238"/>
      <c r="G45" s="165" t="s">
        <v>610</v>
      </c>
      <c r="H45" s="328" t="s">
        <v>606</v>
      </c>
      <c r="I45" s="280">
        <v>574</v>
      </c>
      <c r="J45" s="280">
        <v>820</v>
      </c>
      <c r="K45" s="316">
        <f>+J45/I45</f>
        <v>1.4285714285714286</v>
      </c>
      <c r="L45" s="311">
        <v>1773273.3</v>
      </c>
      <c r="M45" s="311">
        <v>1773273.3</v>
      </c>
      <c r="N45" s="311">
        <v>1773273.3</v>
      </c>
      <c r="O45" s="311">
        <v>1773273.3</v>
      </c>
      <c r="P45" s="316">
        <f>+M45/L45</f>
        <v>1</v>
      </c>
      <c r="Q45" s="316">
        <f>+K45/P45</f>
        <v>1.4285714285714286</v>
      </c>
    </row>
    <row r="46" spans="1:17" s="325" customFormat="1" ht="40.5" customHeight="1">
      <c r="A46" s="238"/>
      <c r="B46" s="238"/>
      <c r="C46" s="238"/>
      <c r="D46" s="238"/>
      <c r="E46" s="238">
        <v>230</v>
      </c>
      <c r="F46" s="238"/>
      <c r="G46" s="165" t="s">
        <v>611</v>
      </c>
      <c r="H46" s="328" t="s">
        <v>606</v>
      </c>
      <c r="I46" s="280">
        <v>538</v>
      </c>
      <c r="J46" s="280">
        <v>15170</v>
      </c>
      <c r="K46" s="316">
        <f>+J46/I46</f>
        <v>28.197026022304833</v>
      </c>
      <c r="L46" s="311">
        <v>35964433.169999994</v>
      </c>
      <c r="M46" s="311">
        <v>32097246.389999993</v>
      </c>
      <c r="N46" s="311">
        <v>32097246.389999993</v>
      </c>
      <c r="O46" s="311">
        <v>32097246.389999993</v>
      </c>
      <c r="P46" s="316">
        <f>+M46/L46</f>
        <v>0.89247191074247645</v>
      </c>
      <c r="Q46" s="316">
        <f>+K46/P46</f>
        <v>31.594300821016102</v>
      </c>
    </row>
    <row r="47" spans="1:17" s="325" customFormat="1" ht="26.25" customHeight="1">
      <c r="A47" s="238"/>
      <c r="B47" s="238">
        <v>3</v>
      </c>
      <c r="C47" s="238"/>
      <c r="D47" s="238"/>
      <c r="E47" s="238"/>
      <c r="F47" s="238"/>
      <c r="G47" s="165" t="s">
        <v>612</v>
      </c>
      <c r="H47" s="328"/>
      <c r="I47" s="280"/>
      <c r="J47" s="317"/>
      <c r="K47" s="315"/>
      <c r="L47" s="311">
        <v>0</v>
      </c>
      <c r="M47" s="311">
        <v>0</v>
      </c>
      <c r="N47" s="311">
        <v>0</v>
      </c>
      <c r="O47" s="311">
        <v>0</v>
      </c>
      <c r="P47" s="316"/>
      <c r="Q47" s="316"/>
    </row>
    <row r="48" spans="1:17" s="325" customFormat="1" ht="45.75" customHeight="1">
      <c r="A48" s="238"/>
      <c r="B48" s="238"/>
      <c r="C48" s="238">
        <v>1</v>
      </c>
      <c r="D48" s="238"/>
      <c r="E48" s="238"/>
      <c r="F48" s="238"/>
      <c r="G48" s="165" t="s">
        <v>613</v>
      </c>
      <c r="H48" s="328"/>
      <c r="I48" s="280"/>
      <c r="J48" s="317"/>
      <c r="K48" s="315"/>
      <c r="L48" s="311">
        <v>0</v>
      </c>
      <c r="M48" s="311">
        <v>0</v>
      </c>
      <c r="N48" s="311">
        <v>0</v>
      </c>
      <c r="O48" s="311">
        <v>0</v>
      </c>
      <c r="P48" s="316"/>
      <c r="Q48" s="316"/>
    </row>
    <row r="49" spans="1:17" s="325" customFormat="1" ht="36" customHeight="1">
      <c r="A49" s="238"/>
      <c r="B49" s="238"/>
      <c r="C49" s="238"/>
      <c r="D49" s="238">
        <v>2</v>
      </c>
      <c r="E49" s="238"/>
      <c r="F49" s="238"/>
      <c r="G49" s="165" t="s">
        <v>614</v>
      </c>
      <c r="H49" s="328"/>
      <c r="I49" s="280"/>
      <c r="J49" s="317"/>
      <c r="K49" s="315"/>
      <c r="L49" s="311">
        <v>0</v>
      </c>
      <c r="M49" s="311">
        <v>0</v>
      </c>
      <c r="N49" s="311">
        <v>0</v>
      </c>
      <c r="O49" s="311">
        <v>0</v>
      </c>
      <c r="P49" s="316"/>
      <c r="Q49" s="316"/>
    </row>
    <row r="50" spans="1:17" s="325" customFormat="1" ht="29.25" customHeight="1">
      <c r="A50" s="238"/>
      <c r="B50" s="238"/>
      <c r="C50" s="238"/>
      <c r="D50" s="238"/>
      <c r="E50" s="238">
        <v>232</v>
      </c>
      <c r="F50" s="238"/>
      <c r="G50" s="165" t="s">
        <v>615</v>
      </c>
      <c r="H50" s="328" t="s">
        <v>606</v>
      </c>
      <c r="I50" s="280">
        <v>4200</v>
      </c>
      <c r="J50" s="280">
        <v>3150</v>
      </c>
      <c r="K50" s="316">
        <f>+J50/I50</f>
        <v>0.75</v>
      </c>
      <c r="L50" s="311">
        <v>0</v>
      </c>
      <c r="M50" s="311">
        <v>0</v>
      </c>
      <c r="N50" s="311">
        <v>0</v>
      </c>
      <c r="O50" s="311">
        <v>0</v>
      </c>
      <c r="P50" s="316">
        <v>0</v>
      </c>
      <c r="Q50" s="316">
        <v>0</v>
      </c>
    </row>
    <row r="51" spans="1:17" s="325" customFormat="1" ht="35.25" customHeight="1">
      <c r="A51" s="238">
        <v>2</v>
      </c>
      <c r="B51" s="238"/>
      <c r="C51" s="238"/>
      <c r="D51" s="238"/>
      <c r="E51" s="238"/>
      <c r="F51" s="238"/>
      <c r="G51" s="165" t="s">
        <v>534</v>
      </c>
      <c r="H51" s="328"/>
      <c r="I51" s="280"/>
      <c r="J51" s="317"/>
      <c r="K51" s="315"/>
      <c r="L51" s="311">
        <f t="shared" ref="L51:O52" si="0">+L52</f>
        <v>118839808.49999999</v>
      </c>
      <c r="M51" s="311">
        <f t="shared" si="0"/>
        <v>118424725.95999998</v>
      </c>
      <c r="N51" s="311">
        <f t="shared" si="0"/>
        <v>118424725.95999998</v>
      </c>
      <c r="O51" s="311">
        <f t="shared" si="0"/>
        <v>118424725.95999998</v>
      </c>
      <c r="P51" s="316"/>
      <c r="Q51" s="316"/>
    </row>
    <row r="52" spans="1:17" s="325" customFormat="1" ht="22.5" customHeight="1">
      <c r="A52" s="238"/>
      <c r="B52" s="238">
        <v>1</v>
      </c>
      <c r="C52" s="238"/>
      <c r="D52" s="238"/>
      <c r="E52" s="238"/>
      <c r="F52" s="238"/>
      <c r="G52" s="165" t="s">
        <v>535</v>
      </c>
      <c r="H52" s="328"/>
      <c r="I52" s="280"/>
      <c r="J52" s="317"/>
      <c r="K52" s="315"/>
      <c r="L52" s="311">
        <f t="shared" si="0"/>
        <v>118839808.49999999</v>
      </c>
      <c r="M52" s="311">
        <f t="shared" si="0"/>
        <v>118424725.95999998</v>
      </c>
      <c r="N52" s="311">
        <f t="shared" si="0"/>
        <v>118424725.95999998</v>
      </c>
      <c r="O52" s="311">
        <f t="shared" si="0"/>
        <v>118424725.95999998</v>
      </c>
      <c r="P52" s="316"/>
      <c r="Q52" s="316"/>
    </row>
    <row r="53" spans="1:17" s="325" customFormat="1" ht="34.5" customHeight="1">
      <c r="A53" s="238"/>
      <c r="B53" s="238"/>
      <c r="C53" s="238">
        <v>7</v>
      </c>
      <c r="D53" s="238"/>
      <c r="E53" s="238"/>
      <c r="F53" s="238"/>
      <c r="G53" s="165" t="s">
        <v>536</v>
      </c>
      <c r="H53" s="328"/>
      <c r="I53" s="280"/>
      <c r="J53" s="317"/>
      <c r="K53" s="315"/>
      <c r="L53" s="311">
        <f>+L54+L57</f>
        <v>118839808.49999999</v>
      </c>
      <c r="M53" s="311">
        <f>+M54+M57</f>
        <v>118424725.95999998</v>
      </c>
      <c r="N53" s="311">
        <f>+N54+N57</f>
        <v>118424725.95999998</v>
      </c>
      <c r="O53" s="311">
        <f>+O54+O57</f>
        <v>118424725.95999998</v>
      </c>
      <c r="P53" s="316"/>
      <c r="Q53" s="316"/>
    </row>
    <row r="54" spans="1:17" s="325" customFormat="1" ht="24.75" customHeight="1">
      <c r="A54" s="238"/>
      <c r="B54" s="238"/>
      <c r="C54" s="238"/>
      <c r="D54" s="238">
        <v>1</v>
      </c>
      <c r="E54" s="238"/>
      <c r="F54" s="238"/>
      <c r="G54" s="165" t="s">
        <v>537</v>
      </c>
      <c r="H54" s="328"/>
      <c r="I54" s="280"/>
      <c r="J54" s="317"/>
      <c r="K54" s="315"/>
      <c r="L54" s="311">
        <f>+L56</f>
        <v>53516074.950000003</v>
      </c>
      <c r="M54" s="311">
        <f>+M56</f>
        <v>53516074.950000003</v>
      </c>
      <c r="N54" s="311">
        <f>+N56</f>
        <v>53516074.950000003</v>
      </c>
      <c r="O54" s="311">
        <f>+O56</f>
        <v>53516074.950000003</v>
      </c>
      <c r="P54" s="316"/>
      <c r="Q54" s="316"/>
    </row>
    <row r="55" spans="1:17" s="325" customFormat="1" ht="27.75" customHeight="1">
      <c r="A55" s="238"/>
      <c r="B55" s="238"/>
      <c r="C55" s="238"/>
      <c r="D55" s="238"/>
      <c r="E55" s="238">
        <v>201</v>
      </c>
      <c r="F55" s="238"/>
      <c r="G55" s="165" t="s">
        <v>649</v>
      </c>
      <c r="H55" s="328" t="s">
        <v>602</v>
      </c>
      <c r="I55" s="280">
        <v>4</v>
      </c>
      <c r="J55" s="280">
        <v>0</v>
      </c>
      <c r="K55" s="316">
        <f>+J55/I55</f>
        <v>0</v>
      </c>
      <c r="L55" s="311">
        <v>0</v>
      </c>
      <c r="M55" s="311">
        <v>0</v>
      </c>
      <c r="N55" s="311">
        <v>0</v>
      </c>
      <c r="O55" s="311">
        <v>0</v>
      </c>
      <c r="P55" s="316">
        <v>0</v>
      </c>
      <c r="Q55" s="316">
        <v>0</v>
      </c>
    </row>
    <row r="56" spans="1:17" s="325" customFormat="1" ht="41.25" customHeight="1">
      <c r="A56" s="238"/>
      <c r="B56" s="238"/>
      <c r="C56" s="238"/>
      <c r="D56" s="238"/>
      <c r="E56" s="238">
        <v>203</v>
      </c>
      <c r="F56" s="238"/>
      <c r="G56" s="165" t="s">
        <v>538</v>
      </c>
      <c r="H56" s="328" t="s">
        <v>537</v>
      </c>
      <c r="I56" s="280">
        <v>177</v>
      </c>
      <c r="J56" s="280">
        <v>177</v>
      </c>
      <c r="K56" s="316">
        <f>+J56/I56</f>
        <v>1</v>
      </c>
      <c r="L56" s="311">
        <v>53516074.950000003</v>
      </c>
      <c r="M56" s="311">
        <v>53516074.950000003</v>
      </c>
      <c r="N56" s="311">
        <v>53516074.950000003</v>
      </c>
      <c r="O56" s="311">
        <v>53516074.950000003</v>
      </c>
      <c r="P56" s="316">
        <f>+M56/L56</f>
        <v>1</v>
      </c>
      <c r="Q56" s="316">
        <f>+K56/P56</f>
        <v>1</v>
      </c>
    </row>
    <row r="57" spans="1:17" s="325" customFormat="1" ht="26.25" customHeight="1">
      <c r="A57" s="238"/>
      <c r="B57" s="238"/>
      <c r="C57" s="238"/>
      <c r="D57" s="238">
        <v>2</v>
      </c>
      <c r="E57" s="238"/>
      <c r="F57" s="238"/>
      <c r="G57" s="165" t="s">
        <v>616</v>
      </c>
      <c r="H57" s="328"/>
      <c r="I57" s="280"/>
      <c r="J57" s="317"/>
      <c r="K57" s="315"/>
      <c r="L57" s="311">
        <f>+L58</f>
        <v>65323733.549999982</v>
      </c>
      <c r="M57" s="311">
        <f>+M58</f>
        <v>64908651.009999983</v>
      </c>
      <c r="N57" s="311">
        <f>+N58</f>
        <v>64908651.009999983</v>
      </c>
      <c r="O57" s="311">
        <f>+O58</f>
        <v>64908651.009999983</v>
      </c>
      <c r="P57" s="316"/>
      <c r="Q57" s="316"/>
    </row>
    <row r="58" spans="1:17" s="325" customFormat="1" ht="50.25" customHeight="1">
      <c r="A58" s="238"/>
      <c r="B58" s="238"/>
      <c r="C58" s="238"/>
      <c r="D58" s="238"/>
      <c r="E58" s="238">
        <v>204</v>
      </c>
      <c r="F58" s="238"/>
      <c r="G58" s="165" t="s">
        <v>617</v>
      </c>
      <c r="H58" s="328" t="s">
        <v>618</v>
      </c>
      <c r="I58" s="280">
        <v>1</v>
      </c>
      <c r="J58" s="280">
        <v>1</v>
      </c>
      <c r="K58" s="316">
        <f>+J58/I58</f>
        <v>1</v>
      </c>
      <c r="L58" s="311">
        <v>65323733.549999982</v>
      </c>
      <c r="M58" s="311">
        <v>64908651.009999983</v>
      </c>
      <c r="N58" s="311">
        <v>64908651.009999983</v>
      </c>
      <c r="O58" s="311">
        <v>64908651.009999983</v>
      </c>
      <c r="P58" s="316">
        <f>+M58/L58</f>
        <v>0.99364576215347078</v>
      </c>
      <c r="Q58" s="316">
        <f>+K58/P58</f>
        <v>1.0063948723866722</v>
      </c>
    </row>
    <row r="59" spans="1:17" s="325" customFormat="1" ht="36" customHeight="1">
      <c r="A59" s="238">
        <v>3</v>
      </c>
      <c r="B59" s="238"/>
      <c r="C59" s="238"/>
      <c r="D59" s="238"/>
      <c r="E59" s="238"/>
      <c r="F59" s="238"/>
      <c r="G59" s="165" t="s">
        <v>619</v>
      </c>
      <c r="H59" s="328"/>
      <c r="I59" s="280"/>
      <c r="J59" s="317"/>
      <c r="K59" s="315"/>
      <c r="L59" s="311">
        <f>+L60+L64</f>
        <v>23721937.690000001</v>
      </c>
      <c r="M59" s="311">
        <f>+M60+M64</f>
        <v>20126953.699999999</v>
      </c>
      <c r="N59" s="311">
        <f>+N60+N64</f>
        <v>20126953.699999999</v>
      </c>
      <c r="O59" s="311">
        <f>+O60+O64</f>
        <v>20126953.699999999</v>
      </c>
      <c r="P59" s="316"/>
      <c r="Q59" s="316"/>
    </row>
    <row r="60" spans="1:17" s="325" customFormat="1" ht="25.5" customHeight="1">
      <c r="A60" s="238"/>
      <c r="B60" s="238">
        <v>2</v>
      </c>
      <c r="C60" s="238"/>
      <c r="D60" s="238"/>
      <c r="E60" s="238"/>
      <c r="F60" s="238"/>
      <c r="G60" s="165" t="s">
        <v>549</v>
      </c>
      <c r="H60" s="328"/>
      <c r="I60" s="280"/>
      <c r="J60" s="317"/>
      <c r="K60" s="315"/>
      <c r="L60" s="311">
        <v>61749.020000000004</v>
      </c>
      <c r="M60" s="311">
        <v>61749.020000000004</v>
      </c>
      <c r="N60" s="311">
        <v>61749.020000000004</v>
      </c>
      <c r="O60" s="311">
        <v>61749.020000000004</v>
      </c>
      <c r="P60" s="316"/>
      <c r="Q60" s="316"/>
    </row>
    <row r="61" spans="1:17" s="325" customFormat="1" ht="25.5" customHeight="1">
      <c r="A61" s="238"/>
      <c r="B61" s="238"/>
      <c r="C61" s="238">
        <v>1</v>
      </c>
      <c r="D61" s="238"/>
      <c r="E61" s="238"/>
      <c r="F61" s="238"/>
      <c r="G61" s="165" t="s">
        <v>620</v>
      </c>
      <c r="H61" s="328"/>
      <c r="I61" s="280"/>
      <c r="J61" s="317"/>
      <c r="K61" s="315"/>
      <c r="L61" s="311">
        <v>61749.020000000004</v>
      </c>
      <c r="M61" s="311">
        <v>61749.020000000004</v>
      </c>
      <c r="N61" s="311">
        <v>61749.020000000004</v>
      </c>
      <c r="O61" s="311">
        <v>61749.020000000004</v>
      </c>
      <c r="P61" s="316"/>
      <c r="Q61" s="316"/>
    </row>
    <row r="62" spans="1:17" s="325" customFormat="1" ht="32.25" customHeight="1">
      <c r="A62" s="238"/>
      <c r="B62" s="238"/>
      <c r="C62" s="238"/>
      <c r="D62" s="238">
        <v>5</v>
      </c>
      <c r="E62" s="238"/>
      <c r="F62" s="238"/>
      <c r="G62" s="165" t="s">
        <v>621</v>
      </c>
      <c r="H62" s="328"/>
      <c r="I62" s="280"/>
      <c r="J62" s="317"/>
      <c r="K62" s="315"/>
      <c r="L62" s="311">
        <v>61749.020000000004</v>
      </c>
      <c r="M62" s="311">
        <v>61749.020000000004</v>
      </c>
      <c r="N62" s="311">
        <v>61749.020000000004</v>
      </c>
      <c r="O62" s="311">
        <v>61749.020000000004</v>
      </c>
      <c r="P62" s="316"/>
      <c r="Q62" s="316"/>
    </row>
    <row r="63" spans="1:17" s="325" customFormat="1" ht="37.5" customHeight="1">
      <c r="A63" s="238"/>
      <c r="B63" s="238"/>
      <c r="C63" s="238"/>
      <c r="D63" s="238"/>
      <c r="E63" s="238">
        <v>209</v>
      </c>
      <c r="F63" s="238"/>
      <c r="G63" s="165" t="s">
        <v>622</v>
      </c>
      <c r="H63" s="328" t="s">
        <v>623</v>
      </c>
      <c r="I63" s="280">
        <v>1610</v>
      </c>
      <c r="J63" s="280">
        <v>55500</v>
      </c>
      <c r="K63" s="316">
        <f>+J63/I63</f>
        <v>34.472049689440993</v>
      </c>
      <c r="L63" s="311">
        <v>61749.020000000004</v>
      </c>
      <c r="M63" s="311">
        <v>61749.020000000004</v>
      </c>
      <c r="N63" s="311">
        <v>61749.020000000004</v>
      </c>
      <c r="O63" s="311">
        <v>61749.020000000004</v>
      </c>
      <c r="P63" s="316">
        <f>+M63/L63</f>
        <v>1</v>
      </c>
      <c r="Q63" s="316">
        <f>+K63/P63</f>
        <v>34.472049689440993</v>
      </c>
    </row>
    <row r="64" spans="1:17" s="325" customFormat="1" ht="35.25" customHeight="1">
      <c r="A64" s="238"/>
      <c r="B64" s="238">
        <v>3</v>
      </c>
      <c r="C64" s="238"/>
      <c r="D64" s="238"/>
      <c r="E64" s="238"/>
      <c r="F64" s="238"/>
      <c r="G64" s="165" t="s">
        <v>612</v>
      </c>
      <c r="H64" s="328"/>
      <c r="I64" s="280"/>
      <c r="J64" s="317"/>
      <c r="K64" s="315"/>
      <c r="L64" s="311">
        <f>+L65+L68</f>
        <v>23660188.670000002</v>
      </c>
      <c r="M64" s="311">
        <f>+M65+M68</f>
        <v>20065204.68</v>
      </c>
      <c r="N64" s="311">
        <f>+N65+N68</f>
        <v>20065204.68</v>
      </c>
      <c r="O64" s="311">
        <f>+O65+O68</f>
        <v>20065204.68</v>
      </c>
      <c r="P64" s="316"/>
      <c r="Q64" s="316"/>
    </row>
    <row r="65" spans="1:17" s="325" customFormat="1" ht="42" customHeight="1">
      <c r="A65" s="238"/>
      <c r="B65" s="238"/>
      <c r="C65" s="238">
        <v>1</v>
      </c>
      <c r="D65" s="238"/>
      <c r="E65" s="238"/>
      <c r="F65" s="238"/>
      <c r="G65" s="165" t="s">
        <v>613</v>
      </c>
      <c r="H65" s="328"/>
      <c r="I65" s="280"/>
      <c r="J65" s="317"/>
      <c r="K65" s="315"/>
      <c r="L65" s="311">
        <f t="shared" ref="L65:O66" si="1">+L66</f>
        <v>22195352.030000001</v>
      </c>
      <c r="M65" s="311">
        <f t="shared" si="1"/>
        <v>18601956.710000001</v>
      </c>
      <c r="N65" s="311">
        <f t="shared" si="1"/>
        <v>18601956.710000001</v>
      </c>
      <c r="O65" s="311">
        <f t="shared" si="1"/>
        <v>18601956.710000001</v>
      </c>
      <c r="P65" s="316"/>
      <c r="Q65" s="316"/>
    </row>
    <row r="66" spans="1:17" s="325" customFormat="1" ht="42.75" customHeight="1">
      <c r="A66" s="238"/>
      <c r="B66" s="238"/>
      <c r="C66" s="238"/>
      <c r="D66" s="238">
        <v>1</v>
      </c>
      <c r="E66" s="238"/>
      <c r="F66" s="238"/>
      <c r="G66" s="165" t="s">
        <v>624</v>
      </c>
      <c r="H66" s="328"/>
      <c r="I66" s="280"/>
      <c r="J66" s="317"/>
      <c r="K66" s="315"/>
      <c r="L66" s="311">
        <f t="shared" si="1"/>
        <v>22195352.030000001</v>
      </c>
      <c r="M66" s="311">
        <f t="shared" si="1"/>
        <v>18601956.710000001</v>
      </c>
      <c r="N66" s="311">
        <f t="shared" si="1"/>
        <v>18601956.710000001</v>
      </c>
      <c r="O66" s="311">
        <f t="shared" si="1"/>
        <v>18601956.710000001</v>
      </c>
      <c r="P66" s="316"/>
      <c r="Q66" s="316"/>
    </row>
    <row r="67" spans="1:17" s="325" customFormat="1" ht="53.25" customHeight="1">
      <c r="A67" s="238"/>
      <c r="B67" s="238"/>
      <c r="C67" s="238"/>
      <c r="D67" s="238"/>
      <c r="E67" s="238">
        <v>215</v>
      </c>
      <c r="F67" s="238"/>
      <c r="G67" s="165" t="s">
        <v>625</v>
      </c>
      <c r="H67" s="328" t="s">
        <v>626</v>
      </c>
      <c r="I67" s="280">
        <v>700</v>
      </c>
      <c r="J67" s="280">
        <v>600</v>
      </c>
      <c r="K67" s="316">
        <f>+J67/I67</f>
        <v>0.8571428571428571</v>
      </c>
      <c r="L67" s="311">
        <v>22195352.030000001</v>
      </c>
      <c r="M67" s="311">
        <v>18601956.710000001</v>
      </c>
      <c r="N67" s="311">
        <v>18601956.710000001</v>
      </c>
      <c r="O67" s="311">
        <v>18601956.710000001</v>
      </c>
      <c r="P67" s="316">
        <f>+M67/L67</f>
        <v>0.83810144956732191</v>
      </c>
      <c r="Q67" s="316">
        <f>+K67/P67</f>
        <v>1.0227196929266327</v>
      </c>
    </row>
    <row r="68" spans="1:17" s="325" customFormat="1" ht="32.25" customHeight="1">
      <c r="A68" s="238"/>
      <c r="B68" s="238"/>
      <c r="C68" s="238">
        <v>9</v>
      </c>
      <c r="D68" s="238"/>
      <c r="E68" s="238"/>
      <c r="F68" s="238"/>
      <c r="G68" s="165" t="s">
        <v>627</v>
      </c>
      <c r="H68" s="328"/>
      <c r="I68" s="280"/>
      <c r="J68" s="317"/>
      <c r="K68" s="315"/>
      <c r="L68" s="311">
        <f t="shared" ref="L68:O69" si="2">+L69</f>
        <v>1464836.64</v>
      </c>
      <c r="M68" s="311">
        <f t="shared" si="2"/>
        <v>1463247.97</v>
      </c>
      <c r="N68" s="311">
        <f t="shared" si="2"/>
        <v>1463247.97</v>
      </c>
      <c r="O68" s="311">
        <f t="shared" si="2"/>
        <v>1463247.97</v>
      </c>
      <c r="P68" s="316"/>
      <c r="Q68" s="316"/>
    </row>
    <row r="69" spans="1:17" s="325" customFormat="1" ht="21.75" customHeight="1">
      <c r="A69" s="238"/>
      <c r="B69" s="238"/>
      <c r="C69" s="238"/>
      <c r="D69" s="238">
        <v>3</v>
      </c>
      <c r="E69" s="238"/>
      <c r="F69" s="238"/>
      <c r="G69" s="165" t="s">
        <v>628</v>
      </c>
      <c r="H69" s="328"/>
      <c r="I69" s="280"/>
      <c r="J69" s="317"/>
      <c r="K69" s="315"/>
      <c r="L69" s="311">
        <f t="shared" si="2"/>
        <v>1464836.64</v>
      </c>
      <c r="M69" s="311">
        <f t="shared" si="2"/>
        <v>1463247.97</v>
      </c>
      <c r="N69" s="311">
        <f t="shared" si="2"/>
        <v>1463247.97</v>
      </c>
      <c r="O69" s="311">
        <f t="shared" si="2"/>
        <v>1463247.97</v>
      </c>
      <c r="P69" s="316"/>
      <c r="Q69" s="316"/>
    </row>
    <row r="70" spans="1:17" s="325" customFormat="1" ht="33.75" customHeight="1">
      <c r="A70" s="238"/>
      <c r="B70" s="238"/>
      <c r="C70" s="238"/>
      <c r="D70" s="238"/>
      <c r="E70" s="238">
        <v>201</v>
      </c>
      <c r="F70" s="238"/>
      <c r="G70" s="165" t="s">
        <v>629</v>
      </c>
      <c r="H70" s="328" t="s">
        <v>630</v>
      </c>
      <c r="I70" s="280">
        <v>910</v>
      </c>
      <c r="J70" s="280">
        <v>682</v>
      </c>
      <c r="K70" s="316">
        <f>+J70/I70</f>
        <v>0.74945054945054945</v>
      </c>
      <c r="L70" s="311">
        <v>1464836.64</v>
      </c>
      <c r="M70" s="311">
        <v>1463247.97</v>
      </c>
      <c r="N70" s="311">
        <v>1463247.97</v>
      </c>
      <c r="O70" s="311">
        <v>1463247.97</v>
      </c>
      <c r="P70" s="316">
        <f>+M70/L70</f>
        <v>0.99891546268258291</v>
      </c>
      <c r="Q70" s="316">
        <f>+K70/P70</f>
        <v>0.75026423901568551</v>
      </c>
    </row>
    <row r="71" spans="1:17" s="325" customFormat="1" ht="51" customHeight="1">
      <c r="A71" s="238">
        <v>4</v>
      </c>
      <c r="B71" s="238"/>
      <c r="C71" s="238"/>
      <c r="D71" s="238"/>
      <c r="E71" s="238"/>
      <c r="F71" s="238"/>
      <c r="G71" s="165" t="s">
        <v>631</v>
      </c>
      <c r="H71" s="328"/>
      <c r="I71" s="280"/>
      <c r="J71" s="317"/>
      <c r="K71" s="315"/>
      <c r="L71" s="311">
        <f>+L72</f>
        <v>317486886.55000001</v>
      </c>
      <c r="M71" s="311">
        <f>+M72</f>
        <v>298559215.75</v>
      </c>
      <c r="N71" s="311">
        <f>+N72</f>
        <v>298559215.75</v>
      </c>
      <c r="O71" s="311">
        <f>+O72</f>
        <v>298559215.75</v>
      </c>
      <c r="P71" s="316"/>
      <c r="Q71" s="316"/>
    </row>
    <row r="72" spans="1:17" s="325" customFormat="1" ht="32.25" customHeight="1">
      <c r="A72" s="238"/>
      <c r="B72" s="238">
        <v>2</v>
      </c>
      <c r="C72" s="238"/>
      <c r="D72" s="238"/>
      <c r="E72" s="238"/>
      <c r="F72" s="238"/>
      <c r="G72" s="165" t="s">
        <v>549</v>
      </c>
      <c r="H72" s="328"/>
      <c r="I72" s="280"/>
      <c r="J72" s="317"/>
      <c r="K72" s="315"/>
      <c r="L72" s="311">
        <f>+L73+L81</f>
        <v>317486886.55000001</v>
      </c>
      <c r="M72" s="311">
        <f>+M73+M81</f>
        <v>298559215.75</v>
      </c>
      <c r="N72" s="311">
        <f>+N73+N81</f>
        <v>298559215.75</v>
      </c>
      <c r="O72" s="311">
        <f>+O73+O81</f>
        <v>298559215.75</v>
      </c>
      <c r="P72" s="316"/>
      <c r="Q72" s="316"/>
    </row>
    <row r="73" spans="1:17" s="325" customFormat="1" ht="32.25" customHeight="1">
      <c r="A73" s="238"/>
      <c r="B73" s="238"/>
      <c r="C73" s="238">
        <v>1</v>
      </c>
      <c r="D73" s="238"/>
      <c r="E73" s="238"/>
      <c r="F73" s="238"/>
      <c r="G73" s="165" t="s">
        <v>620</v>
      </c>
      <c r="H73" s="328"/>
      <c r="I73" s="280"/>
      <c r="J73" s="317"/>
      <c r="K73" s="315"/>
      <c r="L73" s="311">
        <f>+L74+L76+L78</f>
        <v>118103634.98999999</v>
      </c>
      <c r="M73" s="311">
        <f>+M74+M76+M78</f>
        <v>113573520.58</v>
      </c>
      <c r="N73" s="311">
        <f>+N74+N76+N78</f>
        <v>113573520.58</v>
      </c>
      <c r="O73" s="311">
        <f>+O74+O76+O78</f>
        <v>113573520.58</v>
      </c>
      <c r="P73" s="316"/>
      <c r="Q73" s="316"/>
    </row>
    <row r="74" spans="1:17" s="325" customFormat="1" ht="32.25" customHeight="1">
      <c r="A74" s="238"/>
      <c r="B74" s="238"/>
      <c r="C74" s="238"/>
      <c r="D74" s="238">
        <v>1</v>
      </c>
      <c r="E74" s="238"/>
      <c r="F74" s="238"/>
      <c r="G74" s="165" t="s">
        <v>632</v>
      </c>
      <c r="H74" s="328"/>
      <c r="I74" s="280"/>
      <c r="J74" s="317"/>
      <c r="K74" s="315"/>
      <c r="L74" s="311">
        <f>+L75</f>
        <v>111915462.31</v>
      </c>
      <c r="M74" s="311">
        <f>+M75</f>
        <v>108422730.67</v>
      </c>
      <c r="N74" s="311">
        <f>+N75</f>
        <v>108422730.67</v>
      </c>
      <c r="O74" s="311">
        <f>+O75</f>
        <v>108422730.67</v>
      </c>
      <c r="P74" s="316"/>
      <c r="Q74" s="316"/>
    </row>
    <row r="75" spans="1:17" s="325" customFormat="1" ht="37.5" customHeight="1">
      <c r="A75" s="238"/>
      <c r="B75" s="238"/>
      <c r="C75" s="238"/>
      <c r="D75" s="238"/>
      <c r="E75" s="238">
        <v>203</v>
      </c>
      <c r="F75" s="238"/>
      <c r="G75" s="165" t="s">
        <v>633</v>
      </c>
      <c r="H75" s="328" t="s">
        <v>634</v>
      </c>
      <c r="I75" s="280">
        <v>140000</v>
      </c>
      <c r="J75" s="317">
        <v>190830</v>
      </c>
      <c r="K75" s="316">
        <f>+J75/I75</f>
        <v>1.3630714285714285</v>
      </c>
      <c r="L75" s="311">
        <v>111915462.31</v>
      </c>
      <c r="M75" s="311">
        <v>108422730.67</v>
      </c>
      <c r="N75" s="311">
        <v>108422730.67</v>
      </c>
      <c r="O75" s="311">
        <v>108422730.67</v>
      </c>
      <c r="P75" s="316">
        <f>+M75/L75</f>
        <v>0.96879133974959319</v>
      </c>
      <c r="Q75" s="316">
        <f>+K75/P75</f>
        <v>1.4069814341277516</v>
      </c>
    </row>
    <row r="76" spans="1:17" s="325" customFormat="1" ht="51.75" customHeight="1">
      <c r="A76" s="238"/>
      <c r="B76" s="238"/>
      <c r="C76" s="238"/>
      <c r="D76" s="238">
        <v>3</v>
      </c>
      <c r="E76" s="238"/>
      <c r="F76" s="238"/>
      <c r="G76" s="165" t="s">
        <v>635</v>
      </c>
      <c r="H76" s="328"/>
      <c r="I76" s="280"/>
      <c r="J76" s="317"/>
      <c r="K76" s="315"/>
      <c r="L76" s="311">
        <f>+L77</f>
        <v>2562835.0699999998</v>
      </c>
      <c r="M76" s="311">
        <f>+M77</f>
        <v>2438473.0699999998</v>
      </c>
      <c r="N76" s="311">
        <f>+N77</f>
        <v>2438473.0699999998</v>
      </c>
      <c r="O76" s="311">
        <f>+O77</f>
        <v>2438473.0699999998</v>
      </c>
      <c r="P76" s="316"/>
      <c r="Q76" s="316"/>
    </row>
    <row r="77" spans="1:17" s="325" customFormat="1" ht="47.25" customHeight="1">
      <c r="A77" s="238"/>
      <c r="B77" s="238"/>
      <c r="C77" s="238"/>
      <c r="D77" s="238"/>
      <c r="E77" s="238">
        <v>206</v>
      </c>
      <c r="F77" s="238"/>
      <c r="G77" s="165" t="s">
        <v>636</v>
      </c>
      <c r="H77" s="328" t="s">
        <v>637</v>
      </c>
      <c r="I77" s="280">
        <v>8</v>
      </c>
      <c r="J77" s="280">
        <v>31</v>
      </c>
      <c r="K77" s="316">
        <f>+J77/I77</f>
        <v>3.875</v>
      </c>
      <c r="L77" s="311">
        <v>2562835.0699999998</v>
      </c>
      <c r="M77" s="311">
        <v>2438473.0699999998</v>
      </c>
      <c r="N77" s="311">
        <v>2438473.0699999998</v>
      </c>
      <c r="O77" s="311">
        <v>2438473.0699999998</v>
      </c>
      <c r="P77" s="316">
        <f>+M77/L77</f>
        <v>0.9514748329083853</v>
      </c>
      <c r="Q77" s="316">
        <f>+K77/P77</f>
        <v>4.0726247988664479</v>
      </c>
    </row>
    <row r="78" spans="1:17" s="325" customFormat="1" ht="51.75" customHeight="1">
      <c r="A78" s="238"/>
      <c r="B78" s="238"/>
      <c r="C78" s="238"/>
      <c r="D78" s="238">
        <v>5</v>
      </c>
      <c r="E78" s="238"/>
      <c r="F78" s="238"/>
      <c r="G78" s="165" t="s">
        <v>638</v>
      </c>
      <c r="H78" s="328"/>
      <c r="I78" s="280"/>
      <c r="J78" s="317"/>
      <c r="K78" s="315"/>
      <c r="L78" s="311">
        <f>+L79+L80</f>
        <v>3625337.6100000003</v>
      </c>
      <c r="M78" s="311">
        <f>+M79+M80</f>
        <v>2712316.8400000003</v>
      </c>
      <c r="N78" s="311">
        <f>+N79+N80</f>
        <v>2712316.8400000003</v>
      </c>
      <c r="O78" s="311">
        <f>+O79+O80</f>
        <v>2712316.8400000003</v>
      </c>
      <c r="P78" s="316"/>
      <c r="Q78" s="316"/>
    </row>
    <row r="79" spans="1:17" s="325" customFormat="1" ht="36.75" customHeight="1">
      <c r="A79" s="238"/>
      <c r="B79" s="238"/>
      <c r="C79" s="238"/>
      <c r="D79" s="238"/>
      <c r="E79" s="238">
        <v>207</v>
      </c>
      <c r="F79" s="238"/>
      <c r="G79" s="165" t="s">
        <v>639</v>
      </c>
      <c r="H79" s="328" t="s">
        <v>574</v>
      </c>
      <c r="I79" s="280">
        <v>251650</v>
      </c>
      <c r="J79" s="317">
        <v>2389917</v>
      </c>
      <c r="K79" s="316">
        <f>+J79/I79</f>
        <v>9.4969878799920533</v>
      </c>
      <c r="L79" s="311">
        <v>3625337.6100000003</v>
      </c>
      <c r="M79" s="311">
        <v>2712316.8400000003</v>
      </c>
      <c r="N79" s="311">
        <v>2712316.8400000003</v>
      </c>
      <c r="O79" s="311">
        <v>2712316.8400000003</v>
      </c>
      <c r="P79" s="316">
        <f>+M79/L79</f>
        <v>0.74815565659828298</v>
      </c>
      <c r="Q79" s="316">
        <f>+K79/P79</f>
        <v>12.693866304737966</v>
      </c>
    </row>
    <row r="80" spans="1:17" s="325" customFormat="1" ht="27" customHeight="1">
      <c r="A80" s="238"/>
      <c r="B80" s="238"/>
      <c r="C80" s="238"/>
      <c r="D80" s="238"/>
      <c r="E80" s="238">
        <v>208</v>
      </c>
      <c r="F80" s="238"/>
      <c r="G80" s="165" t="s">
        <v>640</v>
      </c>
      <c r="H80" s="328" t="s">
        <v>641</v>
      </c>
      <c r="I80" s="280">
        <v>1925</v>
      </c>
      <c r="J80" s="280">
        <v>4318</v>
      </c>
      <c r="K80" s="316">
        <f>+J80/I80</f>
        <v>2.2431168831168833</v>
      </c>
      <c r="L80" s="311">
        <v>0</v>
      </c>
      <c r="M80" s="311">
        <v>0</v>
      </c>
      <c r="N80" s="311">
        <v>0</v>
      </c>
      <c r="O80" s="311">
        <v>0</v>
      </c>
      <c r="P80" s="316">
        <v>0</v>
      </c>
      <c r="Q80" s="316">
        <v>0</v>
      </c>
    </row>
    <row r="81" spans="1:18" s="325" customFormat="1" ht="31.5" customHeight="1">
      <c r="A81" s="238"/>
      <c r="B81" s="238"/>
      <c r="C81" s="238">
        <v>2</v>
      </c>
      <c r="D81" s="238"/>
      <c r="E81" s="238"/>
      <c r="F81" s="238"/>
      <c r="G81" s="165" t="s">
        <v>555</v>
      </c>
      <c r="H81" s="328"/>
      <c r="I81" s="280"/>
      <c r="J81" s="317"/>
      <c r="K81" s="315"/>
      <c r="L81" s="311">
        <f>+L82+L89+L91+L93</f>
        <v>199383251.56</v>
      </c>
      <c r="M81" s="311">
        <f>+M82+M89+M91+M93</f>
        <v>184985695.17000002</v>
      </c>
      <c r="N81" s="311">
        <f>+N82+N89+N91+N93</f>
        <v>184985695.17000002</v>
      </c>
      <c r="O81" s="311">
        <f>+O82+O89+O91+O93</f>
        <v>184985695.17000002</v>
      </c>
      <c r="P81" s="316"/>
      <c r="Q81" s="316"/>
    </row>
    <row r="82" spans="1:18" s="325" customFormat="1" ht="24.75" customHeight="1">
      <c r="A82" s="238"/>
      <c r="B82" s="238"/>
      <c r="C82" s="238"/>
      <c r="D82" s="238">
        <v>1</v>
      </c>
      <c r="E82" s="238"/>
      <c r="F82" s="238"/>
      <c r="G82" s="165" t="s">
        <v>556</v>
      </c>
      <c r="H82" s="328"/>
      <c r="I82" s="280"/>
      <c r="J82" s="317"/>
      <c r="K82" s="315"/>
      <c r="L82" s="311">
        <f>+L83+L84+L85+L86+L87+L88</f>
        <v>131995138.58000001</v>
      </c>
      <c r="M82" s="311">
        <f>+M83+M84+M85+M86+M87+M88</f>
        <v>122708790.53999999</v>
      </c>
      <c r="N82" s="311">
        <f>+N83+N84+N85+N86+N87+N88</f>
        <v>122708790.53999999</v>
      </c>
      <c r="O82" s="311">
        <f>+O83+O84+O85+O86+O87+O88</f>
        <v>122708790.53999999</v>
      </c>
      <c r="P82" s="316"/>
      <c r="Q82" s="316"/>
    </row>
    <row r="83" spans="1:18" s="325" customFormat="1" ht="37.5" customHeight="1">
      <c r="A83" s="238"/>
      <c r="B83" s="238"/>
      <c r="C83" s="238"/>
      <c r="D83" s="238"/>
      <c r="E83" s="238">
        <v>211</v>
      </c>
      <c r="F83" s="238"/>
      <c r="G83" s="165" t="s">
        <v>642</v>
      </c>
      <c r="H83" s="328" t="s">
        <v>576</v>
      </c>
      <c r="I83" s="280">
        <v>4100</v>
      </c>
      <c r="J83" s="280">
        <f>30198+7650+10958+11168</f>
        <v>59974</v>
      </c>
      <c r="K83" s="316">
        <f t="shared" ref="K83:K88" si="3">+J83/I83</f>
        <v>14.62780487804878</v>
      </c>
      <c r="L83" s="311">
        <v>1875368.8599999999</v>
      </c>
      <c r="M83" s="311">
        <v>1340395.1399999999</v>
      </c>
      <c r="N83" s="311">
        <v>1340395.1399999999</v>
      </c>
      <c r="O83" s="311">
        <v>1340395.1399999999</v>
      </c>
      <c r="P83" s="316">
        <f>+M83/L83</f>
        <v>0.7147368011645453</v>
      </c>
      <c r="Q83" s="316">
        <f>+K83/P83</f>
        <v>20.466002106251132</v>
      </c>
    </row>
    <row r="84" spans="1:18" s="325" customFormat="1" ht="49.5" customHeight="1">
      <c r="A84" s="238"/>
      <c r="B84" s="238"/>
      <c r="C84" s="238"/>
      <c r="D84" s="238"/>
      <c r="E84" s="238">
        <v>216</v>
      </c>
      <c r="F84" s="238"/>
      <c r="G84" s="165" t="s">
        <v>643</v>
      </c>
      <c r="H84" s="328" t="s">
        <v>574</v>
      </c>
      <c r="I84" s="280">
        <v>625</v>
      </c>
      <c r="J84" s="280">
        <f>11352+4788+6564</f>
        <v>22704</v>
      </c>
      <c r="K84" s="316">
        <f t="shared" si="3"/>
        <v>36.3264</v>
      </c>
      <c r="L84" s="311">
        <v>2594875.79</v>
      </c>
      <c r="M84" s="311">
        <v>2594875.79</v>
      </c>
      <c r="N84" s="311">
        <v>2594875.79</v>
      </c>
      <c r="O84" s="311">
        <v>2594875.79</v>
      </c>
      <c r="P84" s="316">
        <f>+M84/L84</f>
        <v>1</v>
      </c>
      <c r="Q84" s="316">
        <f>+K84/P84</f>
        <v>36.3264</v>
      </c>
    </row>
    <row r="85" spans="1:18" s="325" customFormat="1" ht="49.5" customHeight="1">
      <c r="A85" s="238"/>
      <c r="B85" s="238"/>
      <c r="C85" s="238"/>
      <c r="D85" s="238"/>
      <c r="E85" s="238">
        <v>217</v>
      </c>
      <c r="F85" s="238"/>
      <c r="G85" s="165" t="s">
        <v>644</v>
      </c>
      <c r="H85" s="328" t="s">
        <v>553</v>
      </c>
      <c r="I85" s="280">
        <v>2</v>
      </c>
      <c r="J85" s="280">
        <v>1</v>
      </c>
      <c r="K85" s="316">
        <f t="shared" si="3"/>
        <v>0.5</v>
      </c>
      <c r="L85" s="311">
        <v>403329.53</v>
      </c>
      <c r="M85" s="311">
        <v>403329.53</v>
      </c>
      <c r="N85" s="311">
        <v>403329.53</v>
      </c>
      <c r="O85" s="311">
        <v>403329.53</v>
      </c>
      <c r="P85" s="316">
        <f>+M85/L85</f>
        <v>1</v>
      </c>
      <c r="Q85" s="316">
        <f>+K85/P85</f>
        <v>0.5</v>
      </c>
    </row>
    <row r="86" spans="1:18" s="325" customFormat="1" ht="49.5" customHeight="1">
      <c r="A86" s="238"/>
      <c r="B86" s="238"/>
      <c r="C86" s="238"/>
      <c r="D86" s="238"/>
      <c r="E86" s="238">
        <v>218</v>
      </c>
      <c r="F86" s="238"/>
      <c r="G86" s="165" t="s">
        <v>573</v>
      </c>
      <c r="H86" s="328" t="s">
        <v>574</v>
      </c>
      <c r="I86" s="280">
        <v>48000</v>
      </c>
      <c r="J86" s="280">
        <v>17550.02</v>
      </c>
      <c r="K86" s="316">
        <f t="shared" si="3"/>
        <v>0.3656254166666667</v>
      </c>
      <c r="L86" s="311">
        <v>29110498.34</v>
      </c>
      <c r="M86" s="311">
        <v>28829107.870000001</v>
      </c>
      <c r="N86" s="311">
        <v>28829107.870000001</v>
      </c>
      <c r="O86" s="311">
        <v>28829107.870000001</v>
      </c>
      <c r="P86" s="316">
        <f>+M86/L86</f>
        <v>0.99033371168320583</v>
      </c>
      <c r="Q86" s="316">
        <f>+K86/P86</f>
        <v>0.36919415380219356</v>
      </c>
    </row>
    <row r="87" spans="1:18" s="325" customFormat="1" ht="49.5" customHeight="1">
      <c r="A87" s="238"/>
      <c r="B87" s="238"/>
      <c r="C87" s="238"/>
      <c r="D87" s="238"/>
      <c r="E87" s="238">
        <v>219</v>
      </c>
      <c r="F87" s="238"/>
      <c r="G87" s="165" t="s">
        <v>557</v>
      </c>
      <c r="H87" s="328" t="s">
        <v>558</v>
      </c>
      <c r="I87" s="280">
        <v>200</v>
      </c>
      <c r="J87" s="280">
        <f>1074+3.09+0.24+2.85</f>
        <v>1080.1799999999998</v>
      </c>
      <c r="K87" s="316">
        <f t="shared" si="3"/>
        <v>5.4008999999999991</v>
      </c>
      <c r="L87" s="311">
        <v>98011066.060000002</v>
      </c>
      <c r="M87" s="311">
        <v>89541082.209999993</v>
      </c>
      <c r="N87" s="311">
        <v>89541082.209999993</v>
      </c>
      <c r="O87" s="311">
        <v>89541082.209999993</v>
      </c>
      <c r="P87" s="316">
        <f>+M87/L87</f>
        <v>0.91358135167293364</v>
      </c>
      <c r="Q87" s="316">
        <f>+K87/P87</f>
        <v>5.9117887970348439</v>
      </c>
    </row>
    <row r="88" spans="1:18" s="325" customFormat="1" ht="37.5" customHeight="1">
      <c r="A88" s="238"/>
      <c r="B88" s="238"/>
      <c r="C88" s="238"/>
      <c r="D88" s="238"/>
      <c r="E88" s="238">
        <v>220</v>
      </c>
      <c r="F88" s="238"/>
      <c r="G88" s="165" t="s">
        <v>645</v>
      </c>
      <c r="H88" s="328" t="s">
        <v>641</v>
      </c>
      <c r="I88" s="280">
        <v>30</v>
      </c>
      <c r="J88" s="280">
        <v>61</v>
      </c>
      <c r="K88" s="316">
        <f t="shared" si="3"/>
        <v>2.0333333333333332</v>
      </c>
      <c r="L88" s="311">
        <v>0</v>
      </c>
      <c r="M88" s="311">
        <v>0</v>
      </c>
      <c r="N88" s="311">
        <v>0</v>
      </c>
      <c r="O88" s="311">
        <v>0</v>
      </c>
      <c r="P88" s="316">
        <v>0</v>
      </c>
      <c r="Q88" s="316">
        <v>0</v>
      </c>
    </row>
    <row r="89" spans="1:18" s="325" customFormat="1" ht="25.5" customHeight="1">
      <c r="A89" s="238"/>
      <c r="B89" s="238"/>
      <c r="C89" s="238"/>
      <c r="D89" s="238">
        <v>3</v>
      </c>
      <c r="E89" s="238"/>
      <c r="F89" s="238"/>
      <c r="G89" s="165" t="s">
        <v>577</v>
      </c>
      <c r="H89" s="328"/>
      <c r="I89" s="280"/>
      <c r="J89" s="317"/>
      <c r="K89" s="315"/>
      <c r="L89" s="311">
        <f>+L90</f>
        <v>38724631.549999997</v>
      </c>
      <c r="M89" s="311">
        <f>+M90</f>
        <v>37634943.200000003</v>
      </c>
      <c r="N89" s="311">
        <f>+N90</f>
        <v>37634943.200000003</v>
      </c>
      <c r="O89" s="311">
        <f>+O90</f>
        <v>37634943.200000003</v>
      </c>
      <c r="P89" s="316"/>
      <c r="Q89" s="316"/>
    </row>
    <row r="90" spans="1:18" s="325" customFormat="1" ht="60.75" customHeight="1">
      <c r="A90" s="238"/>
      <c r="B90" s="238"/>
      <c r="C90" s="238"/>
      <c r="D90" s="238"/>
      <c r="E90" s="238">
        <v>222</v>
      </c>
      <c r="F90" s="238"/>
      <c r="G90" s="165" t="s">
        <v>575</v>
      </c>
      <c r="H90" s="328" t="s">
        <v>576</v>
      </c>
      <c r="I90" s="280">
        <v>560</v>
      </c>
      <c r="J90" s="280">
        <f>706.58+331.8+374.78</f>
        <v>1413.16</v>
      </c>
      <c r="K90" s="316">
        <f>+J90/I90</f>
        <v>2.5235000000000003</v>
      </c>
      <c r="L90" s="311">
        <v>38724631.549999997</v>
      </c>
      <c r="M90" s="311">
        <v>37634943.200000003</v>
      </c>
      <c r="N90" s="311">
        <v>37634943.200000003</v>
      </c>
      <c r="O90" s="311">
        <v>37634943.200000003</v>
      </c>
      <c r="P90" s="316">
        <f>+M90/L90</f>
        <v>0.97186058830300237</v>
      </c>
      <c r="Q90" s="316">
        <f>+K90/P90</f>
        <v>2.5965658350302756</v>
      </c>
    </row>
    <row r="91" spans="1:18" s="325" customFormat="1" ht="30" customHeight="1">
      <c r="A91" s="238"/>
      <c r="B91" s="238"/>
      <c r="C91" s="238"/>
      <c r="D91" s="238">
        <v>4</v>
      </c>
      <c r="E91" s="238"/>
      <c r="F91" s="238"/>
      <c r="G91" s="165" t="s">
        <v>646</v>
      </c>
      <c r="H91" s="328"/>
      <c r="I91" s="280"/>
      <c r="J91" s="317"/>
      <c r="K91" s="315"/>
      <c r="L91" s="311">
        <f>+L92</f>
        <v>28531985.109999999</v>
      </c>
      <c r="M91" s="311">
        <f>+M92</f>
        <v>24510465.109999999</v>
      </c>
      <c r="N91" s="311">
        <f>+N92</f>
        <v>24510465.109999999</v>
      </c>
      <c r="O91" s="311">
        <f>+O92</f>
        <v>24510465.109999999</v>
      </c>
      <c r="P91" s="316"/>
      <c r="Q91" s="316"/>
    </row>
    <row r="92" spans="1:18" s="325" customFormat="1" ht="30" customHeight="1">
      <c r="A92" s="238"/>
      <c r="B92" s="238"/>
      <c r="C92" s="238"/>
      <c r="D92" s="238"/>
      <c r="E92" s="238">
        <v>223</v>
      </c>
      <c r="F92" s="238"/>
      <c r="G92" s="165" t="s">
        <v>646</v>
      </c>
      <c r="H92" s="328" t="s">
        <v>647</v>
      </c>
      <c r="I92" s="280">
        <v>0</v>
      </c>
      <c r="J92" s="280">
        <v>8223</v>
      </c>
      <c r="K92" s="316">
        <v>0</v>
      </c>
      <c r="L92" s="311">
        <v>28531985.109999999</v>
      </c>
      <c r="M92" s="311">
        <v>24510465.109999999</v>
      </c>
      <c r="N92" s="311">
        <v>24510465.109999999</v>
      </c>
      <c r="O92" s="311">
        <v>24510465.109999999</v>
      </c>
      <c r="P92" s="316">
        <f>+M92/L92</f>
        <v>0.85905221860674108</v>
      </c>
      <c r="Q92" s="316">
        <f>+K92/P92</f>
        <v>0</v>
      </c>
    </row>
    <row r="93" spans="1:18" s="325" customFormat="1" ht="30" customHeight="1">
      <c r="A93" s="238"/>
      <c r="B93" s="238"/>
      <c r="C93" s="238"/>
      <c r="D93" s="238">
        <v>6</v>
      </c>
      <c r="E93" s="238"/>
      <c r="F93" s="238"/>
      <c r="G93" s="165" t="s">
        <v>597</v>
      </c>
      <c r="H93" s="328"/>
      <c r="I93" s="280"/>
      <c r="J93" s="317"/>
      <c r="K93" s="315"/>
      <c r="L93" s="311">
        <f>+L94</f>
        <v>131496.32000000001</v>
      </c>
      <c r="M93" s="311">
        <f>+M94</f>
        <v>131496.32000000001</v>
      </c>
      <c r="N93" s="311">
        <f>+N94</f>
        <v>131496.32000000001</v>
      </c>
      <c r="O93" s="311">
        <f>+O94</f>
        <v>131496.32000000001</v>
      </c>
      <c r="P93" s="316"/>
      <c r="Q93" s="316"/>
    </row>
    <row r="94" spans="1:18" s="325" customFormat="1" ht="39" customHeight="1">
      <c r="A94" s="238"/>
      <c r="B94" s="238"/>
      <c r="C94" s="238"/>
      <c r="D94" s="238"/>
      <c r="E94" s="238">
        <v>225</v>
      </c>
      <c r="F94" s="238"/>
      <c r="G94" s="165" t="s">
        <v>648</v>
      </c>
      <c r="H94" s="328" t="s">
        <v>543</v>
      </c>
      <c r="I94" s="280">
        <v>50</v>
      </c>
      <c r="J94" s="280">
        <v>5315</v>
      </c>
      <c r="K94" s="316">
        <f>+J94/I94</f>
        <v>106.3</v>
      </c>
      <c r="L94" s="311">
        <v>131496.32000000001</v>
      </c>
      <c r="M94" s="311">
        <v>131496.32000000001</v>
      </c>
      <c r="N94" s="311">
        <v>131496.32000000001</v>
      </c>
      <c r="O94" s="311">
        <v>131496.32000000001</v>
      </c>
      <c r="P94" s="316">
        <f>+M94/L94</f>
        <v>1</v>
      </c>
      <c r="Q94" s="316">
        <f>+K94/P94</f>
        <v>106.3</v>
      </c>
      <c r="R94" s="336"/>
    </row>
    <row r="95" spans="1:18" s="325" customFormat="1" ht="54.75" customHeight="1">
      <c r="A95" s="238">
        <v>5</v>
      </c>
      <c r="B95" s="238"/>
      <c r="C95" s="238"/>
      <c r="D95" s="238"/>
      <c r="E95" s="238"/>
      <c r="F95" s="238"/>
      <c r="G95" s="165" t="s">
        <v>539</v>
      </c>
      <c r="H95" s="328"/>
      <c r="I95" s="280"/>
      <c r="J95" s="317"/>
      <c r="K95" s="315"/>
      <c r="L95" s="311">
        <f>+L96</f>
        <v>282038573.38999999</v>
      </c>
      <c r="M95" s="311">
        <f>+M96</f>
        <v>268999141.69</v>
      </c>
      <c r="N95" s="311">
        <f>+N96</f>
        <v>268999141.69</v>
      </c>
      <c r="O95" s="311">
        <f>+O96</f>
        <v>268999141.69</v>
      </c>
      <c r="P95" s="316"/>
      <c r="Q95" s="316"/>
    </row>
    <row r="96" spans="1:18" s="325" customFormat="1" ht="27.75" customHeight="1">
      <c r="A96" s="238"/>
      <c r="B96" s="238">
        <v>1</v>
      </c>
      <c r="C96" s="238"/>
      <c r="D96" s="238"/>
      <c r="E96" s="238"/>
      <c r="F96" s="238"/>
      <c r="G96" s="165" t="s">
        <v>535</v>
      </c>
      <c r="H96" s="328"/>
      <c r="I96" s="280"/>
      <c r="J96" s="317"/>
      <c r="K96" s="315"/>
      <c r="L96" s="311">
        <f>+L97+L100</f>
        <v>282038573.38999999</v>
      </c>
      <c r="M96" s="311">
        <f>+M97+M100</f>
        <v>268999141.69</v>
      </c>
      <c r="N96" s="311">
        <f>+N97+N100</f>
        <v>268999141.69</v>
      </c>
      <c r="O96" s="311">
        <f>+O97+O100</f>
        <v>268999141.69</v>
      </c>
      <c r="P96" s="316"/>
      <c r="Q96" s="316"/>
    </row>
    <row r="97" spans="1:17" s="325" customFormat="1" ht="27.75" customHeight="1">
      <c r="A97" s="238"/>
      <c r="B97" s="238"/>
      <c r="C97" s="238">
        <v>3</v>
      </c>
      <c r="D97" s="238"/>
      <c r="E97" s="238"/>
      <c r="F97" s="238"/>
      <c r="G97" s="165" t="s">
        <v>540</v>
      </c>
      <c r="H97" s="328"/>
      <c r="I97" s="280"/>
      <c r="J97" s="317"/>
      <c r="K97" s="315"/>
      <c r="L97" s="311">
        <f t="shared" ref="L97:O98" si="4">+L98</f>
        <v>184262625.93000001</v>
      </c>
      <c r="M97" s="311">
        <f t="shared" si="4"/>
        <v>172662690.32999998</v>
      </c>
      <c r="N97" s="311">
        <f t="shared" si="4"/>
        <v>172662690.32999998</v>
      </c>
      <c r="O97" s="311">
        <f t="shared" si="4"/>
        <v>172662690.32999998</v>
      </c>
      <c r="P97" s="316"/>
      <c r="Q97" s="316"/>
    </row>
    <row r="98" spans="1:17" s="325" customFormat="1" ht="35.25" customHeight="1">
      <c r="A98" s="238"/>
      <c r="B98" s="238"/>
      <c r="C98" s="238"/>
      <c r="D98" s="238">
        <v>1</v>
      </c>
      <c r="E98" s="238"/>
      <c r="F98" s="238"/>
      <c r="G98" s="165" t="s">
        <v>541</v>
      </c>
      <c r="H98" s="328"/>
      <c r="I98" s="280"/>
      <c r="J98" s="317"/>
      <c r="K98" s="315"/>
      <c r="L98" s="311">
        <f t="shared" si="4"/>
        <v>184262625.93000001</v>
      </c>
      <c r="M98" s="311">
        <f t="shared" si="4"/>
        <v>172662690.32999998</v>
      </c>
      <c r="N98" s="311">
        <f t="shared" si="4"/>
        <v>172662690.32999998</v>
      </c>
      <c r="O98" s="311">
        <f t="shared" si="4"/>
        <v>172662690.32999998</v>
      </c>
      <c r="P98" s="316"/>
      <c r="Q98" s="316"/>
    </row>
    <row r="99" spans="1:17" s="325" customFormat="1" ht="28.5" customHeight="1">
      <c r="A99" s="238"/>
      <c r="B99" s="238"/>
      <c r="C99" s="238"/>
      <c r="D99" s="238"/>
      <c r="E99" s="238">
        <v>204</v>
      </c>
      <c r="F99" s="238"/>
      <c r="G99" s="165" t="s">
        <v>542</v>
      </c>
      <c r="H99" s="328" t="s">
        <v>543</v>
      </c>
      <c r="I99" s="280">
        <v>1</v>
      </c>
      <c r="J99" s="280">
        <v>1</v>
      </c>
      <c r="K99" s="316">
        <f>+J99/I99</f>
        <v>1</v>
      </c>
      <c r="L99" s="311">
        <v>184262625.93000001</v>
      </c>
      <c r="M99" s="311">
        <v>172662690.32999998</v>
      </c>
      <c r="N99" s="311">
        <v>172662690.32999998</v>
      </c>
      <c r="O99" s="311">
        <v>172662690.32999998</v>
      </c>
      <c r="P99" s="316">
        <f>+M99/L99</f>
        <v>0.93704672588131488</v>
      </c>
      <c r="Q99" s="316">
        <f>+K99/P99</f>
        <v>1.0671826413559857</v>
      </c>
    </row>
    <row r="100" spans="1:17" s="325" customFormat="1" ht="26.25" customHeight="1">
      <c r="A100" s="238"/>
      <c r="B100" s="238"/>
      <c r="C100" s="238">
        <v>8</v>
      </c>
      <c r="D100" s="238"/>
      <c r="E100" s="238"/>
      <c r="F100" s="238"/>
      <c r="G100" s="165" t="s">
        <v>544</v>
      </c>
      <c r="H100" s="328"/>
      <c r="I100" s="280"/>
      <c r="J100" s="317"/>
      <c r="K100" s="315"/>
      <c r="L100" s="311">
        <f t="shared" ref="L100:O101" si="5">+L101</f>
        <v>97775947.460000008</v>
      </c>
      <c r="M100" s="311">
        <f t="shared" si="5"/>
        <v>96336451.360000014</v>
      </c>
      <c r="N100" s="311">
        <f t="shared" si="5"/>
        <v>96336451.360000014</v>
      </c>
      <c r="O100" s="311">
        <f t="shared" si="5"/>
        <v>96336451.360000014</v>
      </c>
      <c r="P100" s="316"/>
      <c r="Q100" s="316"/>
    </row>
    <row r="101" spans="1:17" s="325" customFormat="1" ht="26.25" customHeight="1">
      <c r="A101" s="238"/>
      <c r="B101" s="238"/>
      <c r="C101" s="238"/>
      <c r="D101" s="238">
        <v>5</v>
      </c>
      <c r="E101" s="238"/>
      <c r="F101" s="238"/>
      <c r="G101" s="165" t="s">
        <v>545</v>
      </c>
      <c r="H101" s="328"/>
      <c r="I101" s="280"/>
      <c r="J101" s="317"/>
      <c r="K101" s="315"/>
      <c r="L101" s="311">
        <f t="shared" si="5"/>
        <v>97775947.460000008</v>
      </c>
      <c r="M101" s="311">
        <f t="shared" si="5"/>
        <v>96336451.360000014</v>
      </c>
      <c r="N101" s="311">
        <f t="shared" si="5"/>
        <v>96336451.360000014</v>
      </c>
      <c r="O101" s="311">
        <f t="shared" si="5"/>
        <v>96336451.360000014</v>
      </c>
      <c r="P101" s="316"/>
      <c r="Q101" s="316"/>
    </row>
    <row r="102" spans="1:17" s="325" customFormat="1" ht="26.25" customHeight="1">
      <c r="A102" s="238"/>
      <c r="B102" s="238"/>
      <c r="C102" s="238"/>
      <c r="D102" s="238"/>
      <c r="E102" s="238">
        <v>201</v>
      </c>
      <c r="F102" s="238"/>
      <c r="G102" s="165" t="s">
        <v>546</v>
      </c>
      <c r="H102" s="328" t="s">
        <v>547</v>
      </c>
      <c r="I102" s="280">
        <v>1</v>
      </c>
      <c r="J102" s="280">
        <v>1</v>
      </c>
      <c r="K102" s="316">
        <f>+J102/I102</f>
        <v>1</v>
      </c>
      <c r="L102" s="311">
        <v>97775947.460000008</v>
      </c>
      <c r="M102" s="311">
        <v>96336451.360000014</v>
      </c>
      <c r="N102" s="311">
        <v>96336451.360000014</v>
      </c>
      <c r="O102" s="311">
        <v>96336451.360000014</v>
      </c>
      <c r="P102" s="316">
        <f>+M102/L102</f>
        <v>0.98527760520460428</v>
      </c>
      <c r="Q102" s="316">
        <f>+K102/P102</f>
        <v>1.0149423824489936</v>
      </c>
    </row>
    <row r="103" spans="1:17" s="325" customFormat="1" ht="15" customHeight="1">
      <c r="A103" s="319"/>
      <c r="B103" s="319"/>
      <c r="C103" s="319"/>
      <c r="D103" s="319"/>
      <c r="E103" s="319"/>
      <c r="F103" s="319"/>
      <c r="G103" s="320"/>
      <c r="H103" s="321"/>
      <c r="I103" s="317"/>
      <c r="J103" s="317"/>
      <c r="K103" s="315"/>
      <c r="L103" s="311"/>
      <c r="M103" s="311"/>
      <c r="N103" s="311"/>
      <c r="O103" s="311"/>
      <c r="P103" s="316"/>
      <c r="Q103" s="316"/>
    </row>
    <row r="104" spans="1:17" s="325" customFormat="1" ht="15" customHeight="1">
      <c r="A104" s="322"/>
      <c r="B104" s="319"/>
      <c r="C104" s="319"/>
      <c r="D104" s="319"/>
      <c r="E104" s="319"/>
      <c r="F104" s="319"/>
      <c r="G104" s="323" t="s">
        <v>86</v>
      </c>
      <c r="H104" s="321"/>
      <c r="I104" s="317"/>
      <c r="J104" s="317"/>
      <c r="K104" s="315"/>
      <c r="L104" s="311">
        <f>+L8+L51+L59+L71+L95</f>
        <v>869299766.87</v>
      </c>
      <c r="M104" s="311">
        <f>+M8+M51+M59+M71+M95</f>
        <v>802634967.36999989</v>
      </c>
      <c r="N104" s="311">
        <f>+N8+N51+N59+N71+N95</f>
        <v>802634967.36999989</v>
      </c>
      <c r="O104" s="311">
        <f>+O8+O51+O59+O71+O95</f>
        <v>802634967.36999989</v>
      </c>
      <c r="P104" s="316"/>
      <c r="Q104" s="316"/>
    </row>
    <row r="105" spans="1:17" s="325" customFormat="1" ht="15" customHeight="1">
      <c r="A105" s="329"/>
      <c r="B105" s="330"/>
      <c r="C105" s="330"/>
      <c r="D105" s="330"/>
      <c r="E105" s="330"/>
      <c r="F105" s="330"/>
      <c r="G105" s="330"/>
      <c r="H105" s="330"/>
      <c r="I105" s="331"/>
      <c r="J105" s="331"/>
      <c r="K105" s="331"/>
      <c r="L105" s="332"/>
      <c r="M105" s="332"/>
      <c r="N105" s="332"/>
      <c r="O105" s="332"/>
      <c r="P105" s="330"/>
      <c r="Q105" s="333"/>
    </row>
    <row r="106" spans="1:17">
      <c r="B106" s="24"/>
      <c r="C106" s="24"/>
    </row>
    <row r="107" spans="1:17">
      <c r="B107" s="10"/>
      <c r="C107" s="10"/>
      <c r="L107" s="326"/>
      <c r="M107" s="326"/>
    </row>
    <row r="108" spans="1:17">
      <c r="B108" s="13"/>
      <c r="C108" s="13"/>
      <c r="L108" s="327"/>
      <c r="M108" s="327"/>
    </row>
    <row r="110" spans="1:17">
      <c r="L110" s="334"/>
    </row>
  </sheetData>
  <mergeCells count="15">
    <mergeCell ref="A5:A7"/>
    <mergeCell ref="A1:Q1"/>
    <mergeCell ref="A3:Q3"/>
    <mergeCell ref="A4:Q4"/>
    <mergeCell ref="L6:O6"/>
    <mergeCell ref="B5:B7"/>
    <mergeCell ref="E5:E7"/>
    <mergeCell ref="Q6:Q7"/>
    <mergeCell ref="H5:H7"/>
    <mergeCell ref="D5:D7"/>
    <mergeCell ref="F5:F7"/>
    <mergeCell ref="G5:G7"/>
    <mergeCell ref="P6:P7"/>
    <mergeCell ref="K6:K7"/>
    <mergeCell ref="C5:C7"/>
  </mergeCells>
  <phoneticPr fontId="0" type="noConversion"/>
  <printOptions horizontalCentered="1"/>
  <pageMargins left="0.39370078740157483" right="0.39370078740157483" top="1.6535433070866143" bottom="0.47244094488188981" header="0.19685039370078741" footer="0.19685039370078741"/>
  <pageSetup scale="60" orientation="landscape" r:id="rId1"/>
  <headerFooter scaleWithDoc="0">
    <oddHeader>&amp;C&amp;G</oddHeader>
    <oddFooter>&amp;C&amp;G</oddFooter>
  </headerFooter>
  <ignoredErrors>
    <ignoredError sqref="L96:O96" formula="1"/>
  </ignoredErrors>
  <legacyDrawingHF r:id="rId2"/>
</worksheet>
</file>

<file path=xl/worksheets/sheet5.xml><?xml version="1.0" encoding="utf-8"?>
<worksheet xmlns="http://schemas.openxmlformats.org/spreadsheetml/2006/main" xmlns:r="http://schemas.openxmlformats.org/officeDocument/2006/relationships">
  <sheetPr codeName="Hoja5"/>
  <dimension ref="A1:G105"/>
  <sheetViews>
    <sheetView showGridLines="0" zoomScaleNormal="100" workbookViewId="0">
      <selection activeCell="H10" sqref="H10"/>
    </sheetView>
  </sheetViews>
  <sheetFormatPr baseColWidth="10" defaultColWidth="11.42578125" defaultRowHeight="13.5"/>
  <cols>
    <col min="1" max="1" width="4.42578125" style="195" customWidth="1"/>
    <col min="2" max="3" width="3.42578125" style="195" customWidth="1"/>
    <col min="4" max="4" width="4.5703125" style="195" customWidth="1"/>
    <col min="5" max="5" width="4.28515625" style="195" customWidth="1"/>
    <col min="6" max="6" width="47" style="195" customWidth="1"/>
    <col min="7" max="7" width="110.42578125" style="195" customWidth="1"/>
    <col min="8" max="16384" width="11.42578125" style="195"/>
  </cols>
  <sheetData>
    <row r="1" spans="1:7" ht="35.1" customHeight="1">
      <c r="A1" s="407" t="s">
        <v>93</v>
      </c>
      <c r="B1" s="408"/>
      <c r="C1" s="408"/>
      <c r="D1" s="408"/>
      <c r="E1" s="408"/>
      <c r="F1" s="408"/>
      <c r="G1" s="409"/>
    </row>
    <row r="2" spans="1:7" ht="6" customHeight="1">
      <c r="G2" s="337"/>
    </row>
    <row r="3" spans="1:7" ht="20.100000000000001" customHeight="1">
      <c r="A3" s="429" t="s">
        <v>167</v>
      </c>
      <c r="B3" s="430"/>
      <c r="C3" s="430"/>
      <c r="D3" s="430"/>
      <c r="E3" s="430"/>
      <c r="F3" s="430"/>
      <c r="G3" s="431"/>
    </row>
    <row r="4" spans="1:7" ht="20.100000000000001" customHeight="1">
      <c r="A4" s="429" t="s">
        <v>168</v>
      </c>
      <c r="B4" s="430"/>
      <c r="C4" s="430"/>
      <c r="D4" s="430"/>
      <c r="E4" s="430"/>
      <c r="F4" s="430"/>
      <c r="G4" s="431"/>
    </row>
    <row r="5" spans="1:7" ht="34.15" customHeight="1">
      <c r="A5" s="405" t="s">
        <v>91</v>
      </c>
      <c r="B5" s="405" t="s">
        <v>42</v>
      </c>
      <c r="C5" s="405" t="s">
        <v>39</v>
      </c>
      <c r="D5" s="405" t="s">
        <v>40</v>
      </c>
      <c r="E5" s="405" t="s">
        <v>10</v>
      </c>
      <c r="F5" s="405" t="s">
        <v>11</v>
      </c>
      <c r="G5" s="405" t="s">
        <v>137</v>
      </c>
    </row>
    <row r="6" spans="1:7" ht="20.45" customHeight="1">
      <c r="A6" s="406"/>
      <c r="B6" s="406"/>
      <c r="C6" s="406"/>
      <c r="D6" s="406"/>
      <c r="E6" s="406"/>
      <c r="F6" s="406"/>
      <c r="G6" s="406"/>
    </row>
    <row r="7" spans="1:7" ht="32.25" customHeight="1">
      <c r="A7" s="238">
        <v>1</v>
      </c>
      <c r="B7" s="238"/>
      <c r="C7" s="238"/>
      <c r="D7" s="238"/>
      <c r="E7" s="238"/>
      <c r="F7" s="165" t="s">
        <v>548</v>
      </c>
      <c r="G7" s="165"/>
    </row>
    <row r="8" spans="1:7" ht="20.45" customHeight="1">
      <c r="A8" s="238"/>
      <c r="B8" s="238">
        <v>1</v>
      </c>
      <c r="C8" s="238"/>
      <c r="D8" s="238"/>
      <c r="E8" s="238"/>
      <c r="F8" s="165" t="s">
        <v>535</v>
      </c>
      <c r="G8" s="165"/>
    </row>
    <row r="9" spans="1:7" ht="20.45" customHeight="1">
      <c r="A9" s="238"/>
      <c r="B9" s="238"/>
      <c r="C9" s="238">
        <v>2</v>
      </c>
      <c r="D9" s="238"/>
      <c r="E9" s="238"/>
      <c r="F9" s="165" t="s">
        <v>593</v>
      </c>
      <c r="G9" s="165"/>
    </row>
    <row r="10" spans="1:7" ht="20.45" customHeight="1">
      <c r="A10" s="238"/>
      <c r="B10" s="238"/>
      <c r="C10" s="238"/>
      <c r="D10" s="238">
        <v>4</v>
      </c>
      <c r="E10" s="238"/>
      <c r="F10" s="165" t="s">
        <v>594</v>
      </c>
      <c r="G10" s="165"/>
    </row>
    <row r="11" spans="1:7" ht="42" customHeight="1">
      <c r="A11" s="238"/>
      <c r="B11" s="238"/>
      <c r="C11" s="238"/>
      <c r="D11" s="238"/>
      <c r="E11" s="238">
        <v>201</v>
      </c>
      <c r="F11" s="165" t="s">
        <v>595</v>
      </c>
      <c r="G11" s="165" t="s">
        <v>654</v>
      </c>
    </row>
    <row r="12" spans="1:7" ht="20.45" customHeight="1">
      <c r="A12" s="238"/>
      <c r="B12" s="238">
        <v>2</v>
      </c>
      <c r="C12" s="238"/>
      <c r="D12" s="238"/>
      <c r="E12" s="238"/>
      <c r="F12" s="165" t="s">
        <v>549</v>
      </c>
      <c r="G12" s="165"/>
    </row>
    <row r="13" spans="1:7" ht="20.45" customHeight="1">
      <c r="A13" s="238"/>
      <c r="B13" s="238"/>
      <c r="C13" s="238">
        <v>2</v>
      </c>
      <c r="D13" s="238"/>
      <c r="E13" s="238"/>
      <c r="F13" s="165" t="s">
        <v>555</v>
      </c>
      <c r="G13" s="165"/>
    </row>
    <row r="14" spans="1:7" ht="27" customHeight="1">
      <c r="A14" s="238"/>
      <c r="B14" s="238"/>
      <c r="C14" s="238"/>
      <c r="D14" s="238">
        <v>1</v>
      </c>
      <c r="E14" s="238"/>
      <c r="F14" s="165" t="s">
        <v>556</v>
      </c>
      <c r="G14" s="165"/>
    </row>
    <row r="15" spans="1:7" ht="51" customHeight="1">
      <c r="A15" s="238"/>
      <c r="B15" s="238"/>
      <c r="C15" s="238"/>
      <c r="D15" s="238"/>
      <c r="E15" s="238">
        <v>213</v>
      </c>
      <c r="F15" s="165" t="s">
        <v>572</v>
      </c>
      <c r="G15" s="165" t="s">
        <v>677</v>
      </c>
    </row>
    <row r="16" spans="1:7" ht="39" customHeight="1">
      <c r="A16" s="238"/>
      <c r="B16" s="238"/>
      <c r="C16" s="238"/>
      <c r="D16" s="238"/>
      <c r="E16" s="238">
        <v>215</v>
      </c>
      <c r="F16" s="165" t="s">
        <v>650</v>
      </c>
      <c r="G16" s="165" t="s">
        <v>674</v>
      </c>
    </row>
    <row r="17" spans="1:7" ht="27" customHeight="1">
      <c r="A17" s="238"/>
      <c r="B17" s="238"/>
      <c r="C17" s="238">
        <v>5</v>
      </c>
      <c r="D17" s="238"/>
      <c r="E17" s="238"/>
      <c r="F17" s="165" t="s">
        <v>597</v>
      </c>
      <c r="G17" s="165"/>
    </row>
    <row r="18" spans="1:7" ht="45.75" customHeight="1">
      <c r="A18" s="238"/>
      <c r="B18" s="238"/>
      <c r="C18" s="238"/>
      <c r="D18" s="238">
        <v>224</v>
      </c>
      <c r="E18" s="238"/>
      <c r="F18" s="165" t="s">
        <v>651</v>
      </c>
      <c r="G18" s="165" t="s">
        <v>654</v>
      </c>
    </row>
    <row r="19" spans="1:7" ht="20.45" customHeight="1">
      <c r="A19" s="238"/>
      <c r="B19" s="238"/>
      <c r="C19" s="238"/>
      <c r="D19" s="238">
        <v>6</v>
      </c>
      <c r="E19" s="238"/>
      <c r="F19" s="165" t="s">
        <v>597</v>
      </c>
      <c r="G19" s="165"/>
    </row>
    <row r="20" spans="1:7" ht="55.5" customHeight="1">
      <c r="A20" s="238"/>
      <c r="B20" s="238"/>
      <c r="C20" s="238"/>
      <c r="D20" s="238"/>
      <c r="E20" s="238">
        <v>203</v>
      </c>
      <c r="F20" s="165" t="s">
        <v>598</v>
      </c>
      <c r="G20" s="165" t="s">
        <v>652</v>
      </c>
    </row>
    <row r="21" spans="1:7" ht="48.75" customHeight="1">
      <c r="A21" s="238"/>
      <c r="B21" s="238"/>
      <c r="C21" s="238"/>
      <c r="D21" s="238"/>
      <c r="E21" s="238">
        <v>204</v>
      </c>
      <c r="F21" s="165" t="s">
        <v>599</v>
      </c>
      <c r="G21" s="165" t="s">
        <v>662</v>
      </c>
    </row>
    <row r="22" spans="1:7" ht="24.75" customHeight="1">
      <c r="A22" s="238"/>
      <c r="B22" s="238"/>
      <c r="C22" s="238">
        <v>3</v>
      </c>
      <c r="D22" s="238"/>
      <c r="E22" s="238"/>
      <c r="F22" s="165" t="s">
        <v>579</v>
      </c>
      <c r="G22" s="165"/>
    </row>
    <row r="23" spans="1:7" ht="24.75" customHeight="1">
      <c r="A23" s="238"/>
      <c r="B23" s="238"/>
      <c r="C23" s="238"/>
      <c r="D23" s="238">
        <v>3</v>
      </c>
      <c r="E23" s="238"/>
      <c r="F23" s="165" t="s">
        <v>580</v>
      </c>
      <c r="G23" s="165"/>
    </row>
    <row r="24" spans="1:7" ht="61.5" customHeight="1">
      <c r="A24" s="238"/>
      <c r="B24" s="238"/>
      <c r="C24" s="238"/>
      <c r="D24" s="238"/>
      <c r="E24" s="238">
        <v>207</v>
      </c>
      <c r="F24" s="165" t="s">
        <v>578</v>
      </c>
      <c r="G24" s="165" t="s">
        <v>677</v>
      </c>
    </row>
    <row r="25" spans="1:7" ht="32.25" customHeight="1">
      <c r="A25" s="238"/>
      <c r="B25" s="238"/>
      <c r="C25" s="238">
        <v>4</v>
      </c>
      <c r="D25" s="238"/>
      <c r="E25" s="238"/>
      <c r="F25" s="165" t="s">
        <v>567</v>
      </c>
      <c r="G25" s="165"/>
    </row>
    <row r="26" spans="1:7" ht="20.45" customHeight="1">
      <c r="A26" s="238"/>
      <c r="B26" s="238"/>
      <c r="C26" s="238"/>
      <c r="D26" s="238">
        <v>1</v>
      </c>
      <c r="E26" s="238"/>
      <c r="F26" s="165" t="s">
        <v>568</v>
      </c>
      <c r="G26" s="165"/>
    </row>
    <row r="27" spans="1:7" ht="48" customHeight="1">
      <c r="A27" s="238"/>
      <c r="B27" s="238"/>
      <c r="C27" s="238"/>
      <c r="D27" s="238"/>
      <c r="E27" s="238">
        <v>211</v>
      </c>
      <c r="F27" s="165" t="s">
        <v>601</v>
      </c>
      <c r="G27" s="165" t="s">
        <v>663</v>
      </c>
    </row>
    <row r="28" spans="1:7" ht="71.25" customHeight="1">
      <c r="A28" s="238"/>
      <c r="B28" s="238"/>
      <c r="C28" s="238"/>
      <c r="D28" s="238"/>
      <c r="E28" s="238">
        <v>212</v>
      </c>
      <c r="F28" s="165" t="s">
        <v>569</v>
      </c>
      <c r="G28" s="165" t="s">
        <v>680</v>
      </c>
    </row>
    <row r="29" spans="1:7" ht="20.45" customHeight="1">
      <c r="A29" s="238"/>
      <c r="B29" s="238"/>
      <c r="C29" s="238"/>
      <c r="D29" s="238">
        <v>2</v>
      </c>
      <c r="E29" s="238"/>
      <c r="F29" s="165" t="s">
        <v>571</v>
      </c>
      <c r="G29" s="165"/>
    </row>
    <row r="30" spans="1:7" ht="72.75" customHeight="1">
      <c r="A30" s="238"/>
      <c r="B30" s="238"/>
      <c r="C30" s="238"/>
      <c r="D30" s="238"/>
      <c r="E30" s="238">
        <v>213</v>
      </c>
      <c r="F30" s="165" t="s">
        <v>603</v>
      </c>
      <c r="G30" s="165" t="s">
        <v>675</v>
      </c>
    </row>
    <row r="31" spans="1:7" ht="54.75" customHeight="1">
      <c r="A31" s="238"/>
      <c r="B31" s="238"/>
      <c r="C31" s="238"/>
      <c r="D31" s="238"/>
      <c r="E31" s="238">
        <v>214</v>
      </c>
      <c r="F31" s="165" t="s">
        <v>570</v>
      </c>
      <c r="G31" s="165" t="s">
        <v>677</v>
      </c>
    </row>
    <row r="32" spans="1:7" ht="44.25" customHeight="1">
      <c r="A32" s="238"/>
      <c r="B32" s="238"/>
      <c r="C32" s="238"/>
      <c r="D32" s="238"/>
      <c r="E32" s="238">
        <v>215</v>
      </c>
      <c r="F32" s="165" t="s">
        <v>604</v>
      </c>
      <c r="G32" s="165" t="s">
        <v>654</v>
      </c>
    </row>
    <row r="33" spans="1:7" ht="20.45" customHeight="1">
      <c r="A33" s="238"/>
      <c r="B33" s="238"/>
      <c r="C33" s="238">
        <v>5</v>
      </c>
      <c r="D33" s="238"/>
      <c r="E33" s="238"/>
      <c r="F33" s="165" t="s">
        <v>550</v>
      </c>
      <c r="G33" s="165"/>
    </row>
    <row r="34" spans="1:7" ht="20.45" customHeight="1">
      <c r="A34" s="238"/>
      <c r="B34" s="238"/>
      <c r="C34" s="238"/>
      <c r="D34" s="238">
        <v>1</v>
      </c>
      <c r="E34" s="238"/>
      <c r="F34" s="165" t="s">
        <v>551</v>
      </c>
      <c r="G34" s="165"/>
    </row>
    <row r="35" spans="1:7" ht="53.25" customHeight="1">
      <c r="A35" s="238"/>
      <c r="B35" s="238"/>
      <c r="C35" s="238"/>
      <c r="D35" s="238"/>
      <c r="E35" s="238">
        <v>216</v>
      </c>
      <c r="F35" s="165" t="s">
        <v>605</v>
      </c>
      <c r="G35" s="165" t="s">
        <v>664</v>
      </c>
    </row>
    <row r="36" spans="1:7" ht="52.5" customHeight="1">
      <c r="A36" s="238"/>
      <c r="B36" s="238"/>
      <c r="C36" s="238"/>
      <c r="D36" s="238"/>
      <c r="E36" s="238">
        <v>218</v>
      </c>
      <c r="F36" s="165" t="s">
        <v>552</v>
      </c>
      <c r="G36" s="165" t="s">
        <v>790</v>
      </c>
    </row>
    <row r="37" spans="1:7" ht="20.45" customHeight="1">
      <c r="A37" s="238"/>
      <c r="B37" s="238"/>
      <c r="C37" s="238">
        <v>6</v>
      </c>
      <c r="D37" s="238"/>
      <c r="E37" s="238"/>
      <c r="F37" s="165" t="s">
        <v>560</v>
      </c>
      <c r="G37" s="165"/>
    </row>
    <row r="38" spans="1:7" ht="20.45" customHeight="1">
      <c r="A38" s="238"/>
      <c r="B38" s="238"/>
      <c r="C38" s="238"/>
      <c r="D38" s="238">
        <v>8</v>
      </c>
      <c r="E38" s="238"/>
      <c r="F38" s="165" t="s">
        <v>607</v>
      </c>
      <c r="G38" s="165"/>
    </row>
    <row r="39" spans="1:7" ht="49.5" customHeight="1">
      <c r="A39" s="238"/>
      <c r="B39" s="238"/>
      <c r="C39" s="238"/>
      <c r="D39" s="238"/>
      <c r="E39" s="238">
        <v>222</v>
      </c>
      <c r="F39" s="165" t="s">
        <v>653</v>
      </c>
      <c r="G39" s="165" t="s">
        <v>665</v>
      </c>
    </row>
    <row r="40" spans="1:7" ht="49.5" customHeight="1">
      <c r="A40" s="238"/>
      <c r="B40" s="238"/>
      <c r="C40" s="238"/>
      <c r="D40" s="238"/>
      <c r="E40" s="238">
        <v>225</v>
      </c>
      <c r="F40" s="165" t="s">
        <v>609</v>
      </c>
      <c r="G40" s="165" t="s">
        <v>666</v>
      </c>
    </row>
    <row r="41" spans="1:7" ht="55.5" customHeight="1">
      <c r="A41" s="238"/>
      <c r="B41" s="238"/>
      <c r="C41" s="238"/>
      <c r="D41" s="238">
        <v>9</v>
      </c>
      <c r="E41" s="238"/>
      <c r="F41" s="165" t="s">
        <v>561</v>
      </c>
      <c r="G41" s="165"/>
    </row>
    <row r="42" spans="1:7" ht="55.5" customHeight="1">
      <c r="A42" s="238"/>
      <c r="B42" s="238"/>
      <c r="C42" s="238"/>
      <c r="D42" s="238"/>
      <c r="E42" s="238">
        <v>227</v>
      </c>
      <c r="F42" s="165" t="s">
        <v>562</v>
      </c>
      <c r="G42" s="165" t="s">
        <v>681</v>
      </c>
    </row>
    <row r="43" spans="1:7" ht="55.5" customHeight="1">
      <c r="A43" s="238"/>
      <c r="B43" s="238"/>
      <c r="C43" s="238"/>
      <c r="D43" s="238"/>
      <c r="E43" s="238">
        <v>228</v>
      </c>
      <c r="F43" s="165" t="s">
        <v>566</v>
      </c>
      <c r="G43" s="165" t="s">
        <v>790</v>
      </c>
    </row>
    <row r="44" spans="1:7" ht="55.5" customHeight="1">
      <c r="A44" s="238"/>
      <c r="B44" s="238"/>
      <c r="C44" s="238"/>
      <c r="D44" s="238"/>
      <c r="E44" s="238">
        <v>229</v>
      </c>
      <c r="F44" s="165" t="s">
        <v>610</v>
      </c>
      <c r="G44" s="165" t="s">
        <v>667</v>
      </c>
    </row>
    <row r="45" spans="1:7" ht="82.5" customHeight="1">
      <c r="A45" s="238"/>
      <c r="B45" s="238"/>
      <c r="C45" s="238"/>
      <c r="D45" s="238"/>
      <c r="E45" s="238">
        <v>230</v>
      </c>
      <c r="F45" s="165" t="s">
        <v>611</v>
      </c>
      <c r="G45" s="165" t="s">
        <v>668</v>
      </c>
    </row>
    <row r="46" spans="1:7" ht="20.45" customHeight="1">
      <c r="A46" s="238"/>
      <c r="B46" s="238">
        <v>3</v>
      </c>
      <c r="C46" s="238"/>
      <c r="D46" s="238"/>
      <c r="E46" s="238"/>
      <c r="F46" s="165" t="s">
        <v>612</v>
      </c>
      <c r="G46" s="165"/>
    </row>
    <row r="47" spans="1:7" ht="34.5" customHeight="1">
      <c r="A47" s="238"/>
      <c r="B47" s="238"/>
      <c r="C47" s="238">
        <v>1</v>
      </c>
      <c r="D47" s="238"/>
      <c r="E47" s="238"/>
      <c r="F47" s="165" t="s">
        <v>613</v>
      </c>
      <c r="G47" s="165"/>
    </row>
    <row r="48" spans="1:7" ht="20.45" customHeight="1">
      <c r="A48" s="238"/>
      <c r="B48" s="238"/>
      <c r="C48" s="238"/>
      <c r="D48" s="238">
        <v>2</v>
      </c>
      <c r="E48" s="238"/>
      <c r="F48" s="165" t="s">
        <v>614</v>
      </c>
      <c r="G48" s="165"/>
    </row>
    <row r="49" spans="1:7" ht="51.75" customHeight="1">
      <c r="A49" s="238"/>
      <c r="B49" s="238"/>
      <c r="C49" s="238"/>
      <c r="D49" s="238"/>
      <c r="E49" s="238">
        <v>232</v>
      </c>
      <c r="F49" s="165" t="s">
        <v>615</v>
      </c>
      <c r="G49" s="165" t="s">
        <v>669</v>
      </c>
    </row>
    <row r="50" spans="1:7" ht="29.25" customHeight="1">
      <c r="A50" s="238">
        <v>2</v>
      </c>
      <c r="B50" s="238"/>
      <c r="C50" s="238"/>
      <c r="D50" s="238"/>
      <c r="E50" s="238"/>
      <c r="F50" s="165" t="s">
        <v>534</v>
      </c>
      <c r="G50" s="165"/>
    </row>
    <row r="51" spans="1:7" ht="20.45" customHeight="1">
      <c r="A51" s="238"/>
      <c r="B51" s="238">
        <v>1</v>
      </c>
      <c r="C51" s="238"/>
      <c r="D51" s="238"/>
      <c r="E51" s="238"/>
      <c r="F51" s="165" t="s">
        <v>535</v>
      </c>
      <c r="G51" s="165"/>
    </row>
    <row r="52" spans="1:7" ht="30.75" customHeight="1">
      <c r="A52" s="238"/>
      <c r="B52" s="238"/>
      <c r="C52" s="238">
        <v>7</v>
      </c>
      <c r="D52" s="238"/>
      <c r="E52" s="238"/>
      <c r="F52" s="165" t="s">
        <v>536</v>
      </c>
      <c r="G52" s="165"/>
    </row>
    <row r="53" spans="1:7" ht="20.45" customHeight="1">
      <c r="A53" s="238"/>
      <c r="B53" s="238"/>
      <c r="C53" s="238"/>
      <c r="D53" s="238">
        <v>1</v>
      </c>
      <c r="E53" s="238"/>
      <c r="F53" s="165" t="s">
        <v>537</v>
      </c>
      <c r="G53" s="165"/>
    </row>
    <row r="54" spans="1:7" ht="42.75" customHeight="1">
      <c r="A54" s="238"/>
      <c r="B54" s="238"/>
      <c r="C54" s="238"/>
      <c r="D54" s="238"/>
      <c r="E54" s="238">
        <v>201</v>
      </c>
      <c r="F54" s="165" t="s">
        <v>649</v>
      </c>
      <c r="G54" s="165" t="s">
        <v>670</v>
      </c>
    </row>
    <row r="55" spans="1:7" ht="27" customHeight="1">
      <c r="A55" s="238"/>
      <c r="B55" s="238"/>
      <c r="C55" s="238"/>
      <c r="D55" s="238"/>
      <c r="E55" s="238">
        <v>203</v>
      </c>
      <c r="F55" s="165" t="s">
        <v>538</v>
      </c>
      <c r="G55" s="165" t="s">
        <v>654</v>
      </c>
    </row>
    <row r="56" spans="1:7" ht="20.45" customHeight="1">
      <c r="A56" s="238"/>
      <c r="B56" s="238"/>
      <c r="C56" s="238"/>
      <c r="D56" s="238">
        <v>2</v>
      </c>
      <c r="E56" s="238"/>
      <c r="F56" s="165" t="s">
        <v>616</v>
      </c>
      <c r="G56" s="165"/>
    </row>
    <row r="57" spans="1:7" ht="69.75" customHeight="1">
      <c r="A57" s="238"/>
      <c r="B57" s="238"/>
      <c r="C57" s="238"/>
      <c r="D57" s="238"/>
      <c r="E57" s="238">
        <v>204</v>
      </c>
      <c r="F57" s="165" t="s">
        <v>617</v>
      </c>
      <c r="G57" s="165" t="s">
        <v>654</v>
      </c>
    </row>
    <row r="58" spans="1:7" ht="20.45" customHeight="1">
      <c r="A58" s="238">
        <v>3</v>
      </c>
      <c r="B58" s="238"/>
      <c r="C58" s="238"/>
      <c r="D58" s="238"/>
      <c r="E58" s="238"/>
      <c r="F58" s="165" t="s">
        <v>619</v>
      </c>
      <c r="G58" s="165"/>
    </row>
    <row r="59" spans="1:7" ht="20.45" customHeight="1">
      <c r="A59" s="238"/>
      <c r="B59" s="238">
        <v>2</v>
      </c>
      <c r="C59" s="238"/>
      <c r="D59" s="238"/>
      <c r="E59" s="238"/>
      <c r="F59" s="165" t="s">
        <v>549</v>
      </c>
      <c r="G59" s="165"/>
    </row>
    <row r="60" spans="1:7" ht="20.45" customHeight="1">
      <c r="A60" s="238"/>
      <c r="B60" s="238"/>
      <c r="C60" s="238">
        <v>1</v>
      </c>
      <c r="D60" s="238"/>
      <c r="E60" s="238"/>
      <c r="F60" s="165" t="s">
        <v>620</v>
      </c>
      <c r="G60" s="165"/>
    </row>
    <row r="61" spans="1:7" ht="33" customHeight="1">
      <c r="A61" s="238"/>
      <c r="B61" s="238"/>
      <c r="C61" s="238"/>
      <c r="D61" s="238">
        <v>5</v>
      </c>
      <c r="E61" s="238"/>
      <c r="F61" s="165" t="s">
        <v>638</v>
      </c>
      <c r="G61" s="165"/>
    </row>
    <row r="62" spans="1:7" ht="61.5" customHeight="1">
      <c r="A62" s="238"/>
      <c r="B62" s="238"/>
      <c r="C62" s="238"/>
      <c r="D62" s="238"/>
      <c r="E62" s="238">
        <v>209</v>
      </c>
      <c r="F62" s="165" t="s">
        <v>622</v>
      </c>
      <c r="G62" s="165" t="s">
        <v>676</v>
      </c>
    </row>
    <row r="63" spans="1:7" ht="20.45" customHeight="1">
      <c r="A63" s="238"/>
      <c r="B63" s="238">
        <v>3</v>
      </c>
      <c r="C63" s="238"/>
      <c r="D63" s="238"/>
      <c r="E63" s="238"/>
      <c r="F63" s="165" t="s">
        <v>612</v>
      </c>
      <c r="G63" s="165"/>
    </row>
    <row r="64" spans="1:7" ht="20.45" customHeight="1">
      <c r="A64" s="238"/>
      <c r="B64" s="238"/>
      <c r="C64" s="238">
        <v>1</v>
      </c>
      <c r="D64" s="238"/>
      <c r="E64" s="238"/>
      <c r="F64" s="165" t="s">
        <v>613</v>
      </c>
      <c r="G64" s="165"/>
    </row>
    <row r="65" spans="1:7" ht="20.45" customHeight="1">
      <c r="A65" s="238"/>
      <c r="B65" s="238"/>
      <c r="C65" s="238"/>
      <c r="D65" s="238">
        <v>1</v>
      </c>
      <c r="E65" s="238"/>
      <c r="F65" s="165" t="s">
        <v>624</v>
      </c>
      <c r="G65" s="165"/>
    </row>
    <row r="66" spans="1:7" ht="55.5" customHeight="1">
      <c r="A66" s="238"/>
      <c r="B66" s="238"/>
      <c r="C66" s="238"/>
      <c r="D66" s="238"/>
      <c r="E66" s="238">
        <v>215</v>
      </c>
      <c r="F66" s="165" t="s">
        <v>625</v>
      </c>
      <c r="G66" s="165" t="s">
        <v>654</v>
      </c>
    </row>
    <row r="67" spans="1:7" ht="20.45" customHeight="1">
      <c r="A67" s="238"/>
      <c r="B67" s="238"/>
      <c r="C67" s="238">
        <v>9</v>
      </c>
      <c r="D67" s="238"/>
      <c r="E67" s="238"/>
      <c r="F67" s="165" t="s">
        <v>627</v>
      </c>
      <c r="G67" s="165"/>
    </row>
    <row r="68" spans="1:7" ht="20.45" customHeight="1">
      <c r="A68" s="238"/>
      <c r="B68" s="238"/>
      <c r="C68" s="238"/>
      <c r="D68" s="238">
        <v>3</v>
      </c>
      <c r="E68" s="238"/>
      <c r="F68" s="165" t="s">
        <v>628</v>
      </c>
      <c r="G68" s="165"/>
    </row>
    <row r="69" spans="1:7" ht="57" customHeight="1">
      <c r="A69" s="238"/>
      <c r="B69" s="238"/>
      <c r="C69" s="238"/>
      <c r="D69" s="238"/>
      <c r="E69" s="238">
        <v>201</v>
      </c>
      <c r="F69" s="165" t="s">
        <v>629</v>
      </c>
      <c r="G69" s="165" t="s">
        <v>672</v>
      </c>
    </row>
    <row r="70" spans="1:7" ht="42.75" customHeight="1">
      <c r="A70" s="238">
        <v>4</v>
      </c>
      <c r="B70" s="238"/>
      <c r="C70" s="238"/>
      <c r="D70" s="238"/>
      <c r="E70" s="238"/>
      <c r="F70" s="165" t="s">
        <v>631</v>
      </c>
      <c r="G70" s="165"/>
    </row>
    <row r="71" spans="1:7" ht="20.45" customHeight="1">
      <c r="A71" s="238"/>
      <c r="B71" s="238">
        <v>2</v>
      </c>
      <c r="C71" s="238"/>
      <c r="D71" s="238"/>
      <c r="E71" s="238"/>
      <c r="F71" s="165" t="s">
        <v>549</v>
      </c>
      <c r="G71" s="165"/>
    </row>
    <row r="72" spans="1:7" ht="20.45" customHeight="1">
      <c r="A72" s="238"/>
      <c r="B72" s="238"/>
      <c r="C72" s="238">
        <v>1</v>
      </c>
      <c r="D72" s="238"/>
      <c r="E72" s="238"/>
      <c r="F72" s="165" t="s">
        <v>620</v>
      </c>
      <c r="G72" s="165"/>
    </row>
    <row r="73" spans="1:7" ht="20.45" customHeight="1">
      <c r="A73" s="238"/>
      <c r="B73" s="238"/>
      <c r="C73" s="238"/>
      <c r="D73" s="238">
        <v>1</v>
      </c>
      <c r="E73" s="238"/>
      <c r="F73" s="165" t="s">
        <v>632</v>
      </c>
      <c r="G73" s="165"/>
    </row>
    <row r="74" spans="1:7" ht="59.25" customHeight="1">
      <c r="A74" s="238"/>
      <c r="B74" s="238"/>
      <c r="C74" s="238"/>
      <c r="D74" s="238"/>
      <c r="E74" s="238">
        <v>203</v>
      </c>
      <c r="F74" s="165" t="s">
        <v>633</v>
      </c>
      <c r="G74" s="165" t="s">
        <v>655</v>
      </c>
    </row>
    <row r="75" spans="1:7" ht="44.25" customHeight="1">
      <c r="A75" s="238"/>
      <c r="B75" s="238"/>
      <c r="C75" s="238"/>
      <c r="D75" s="238">
        <v>3</v>
      </c>
      <c r="E75" s="238"/>
      <c r="F75" s="165" t="s">
        <v>635</v>
      </c>
      <c r="G75" s="165"/>
    </row>
    <row r="76" spans="1:7" ht="80.25" customHeight="1">
      <c r="A76" s="238"/>
      <c r="B76" s="238"/>
      <c r="C76" s="238"/>
      <c r="D76" s="238"/>
      <c r="E76" s="238">
        <v>206</v>
      </c>
      <c r="F76" s="165" t="s">
        <v>636</v>
      </c>
      <c r="G76" s="165" t="s">
        <v>656</v>
      </c>
    </row>
    <row r="77" spans="1:7" ht="44.25" customHeight="1">
      <c r="A77" s="238"/>
      <c r="B77" s="238"/>
      <c r="C77" s="238"/>
      <c r="D77" s="238">
        <v>5</v>
      </c>
      <c r="E77" s="238"/>
      <c r="F77" s="165" t="s">
        <v>638</v>
      </c>
      <c r="G77" s="165"/>
    </row>
    <row r="78" spans="1:7" ht="44.25" customHeight="1">
      <c r="A78" s="238"/>
      <c r="B78" s="238"/>
      <c r="C78" s="238"/>
      <c r="D78" s="238"/>
      <c r="E78" s="238">
        <v>207</v>
      </c>
      <c r="F78" s="165" t="s">
        <v>639</v>
      </c>
      <c r="G78" s="165" t="s">
        <v>657</v>
      </c>
    </row>
    <row r="79" spans="1:7" ht="53.25" customHeight="1">
      <c r="A79" s="238"/>
      <c r="B79" s="238"/>
      <c r="C79" s="238"/>
      <c r="D79" s="238"/>
      <c r="E79" s="238">
        <v>208</v>
      </c>
      <c r="F79" s="165" t="s">
        <v>640</v>
      </c>
      <c r="G79" s="165" t="s">
        <v>658</v>
      </c>
    </row>
    <row r="80" spans="1:7" ht="20.45" customHeight="1">
      <c r="A80" s="238"/>
      <c r="B80" s="238"/>
      <c r="C80" s="238">
        <v>2</v>
      </c>
      <c r="D80" s="238"/>
      <c r="E80" s="238"/>
      <c r="F80" s="165" t="s">
        <v>555</v>
      </c>
      <c r="G80" s="165"/>
    </row>
    <row r="81" spans="1:7" ht="20.45" customHeight="1">
      <c r="A81" s="238"/>
      <c r="B81" s="238"/>
      <c r="C81" s="238"/>
      <c r="D81" s="238">
        <v>1</v>
      </c>
      <c r="E81" s="238"/>
      <c r="F81" s="165" t="s">
        <v>556</v>
      </c>
      <c r="G81" s="165"/>
    </row>
    <row r="82" spans="1:7" s="348" customFormat="1" ht="58.5" customHeight="1">
      <c r="A82" s="347"/>
      <c r="B82" s="347"/>
      <c r="C82" s="347"/>
      <c r="D82" s="347"/>
      <c r="E82" s="347">
        <v>211</v>
      </c>
      <c r="F82" s="165" t="s">
        <v>642</v>
      </c>
      <c r="G82" s="165" t="s">
        <v>659</v>
      </c>
    </row>
    <row r="83" spans="1:7" s="338" customFormat="1" ht="58.5" customHeight="1">
      <c r="A83" s="238"/>
      <c r="B83" s="238"/>
      <c r="C83" s="238"/>
      <c r="D83" s="238"/>
      <c r="E83" s="238">
        <v>216</v>
      </c>
      <c r="F83" s="165" t="s">
        <v>643</v>
      </c>
      <c r="G83" s="165" t="s">
        <v>660</v>
      </c>
    </row>
    <row r="84" spans="1:7" s="338" customFormat="1" ht="58.5" customHeight="1">
      <c r="A84" s="238"/>
      <c r="B84" s="238"/>
      <c r="C84" s="238"/>
      <c r="D84" s="238"/>
      <c r="E84" s="238">
        <v>217</v>
      </c>
      <c r="F84" s="165" t="s">
        <v>644</v>
      </c>
      <c r="G84" s="165" t="s">
        <v>674</v>
      </c>
    </row>
    <row r="85" spans="1:7" s="338" customFormat="1" ht="72" customHeight="1">
      <c r="A85" s="238"/>
      <c r="B85" s="238"/>
      <c r="C85" s="238"/>
      <c r="D85" s="238"/>
      <c r="E85" s="238">
        <v>218</v>
      </c>
      <c r="F85" s="165" t="s">
        <v>573</v>
      </c>
      <c r="G85" s="165" t="s">
        <v>678</v>
      </c>
    </row>
    <row r="86" spans="1:7" s="338" customFormat="1" ht="76.5" customHeight="1">
      <c r="A86" s="238"/>
      <c r="B86" s="238"/>
      <c r="C86" s="238"/>
      <c r="D86" s="238"/>
      <c r="E86" s="238">
        <v>219</v>
      </c>
      <c r="F86" s="165" t="s">
        <v>557</v>
      </c>
      <c r="G86" s="165" t="s">
        <v>679</v>
      </c>
    </row>
    <row r="87" spans="1:7" s="338" customFormat="1" ht="43.5" customHeight="1">
      <c r="A87" s="238"/>
      <c r="B87" s="238"/>
      <c r="C87" s="238"/>
      <c r="D87" s="238"/>
      <c r="E87" s="238">
        <v>220</v>
      </c>
      <c r="F87" s="165" t="s">
        <v>645</v>
      </c>
      <c r="G87" s="165" t="s">
        <v>674</v>
      </c>
    </row>
    <row r="88" spans="1:7" ht="20.45" customHeight="1">
      <c r="A88" s="238"/>
      <c r="B88" s="238"/>
      <c r="C88" s="238"/>
      <c r="D88" s="238">
        <v>3</v>
      </c>
      <c r="E88" s="238"/>
      <c r="F88" s="165" t="s">
        <v>577</v>
      </c>
      <c r="G88" s="335"/>
    </row>
    <row r="89" spans="1:7" ht="63" customHeight="1">
      <c r="A89" s="238"/>
      <c r="B89" s="238"/>
      <c r="C89" s="238"/>
      <c r="D89" s="238"/>
      <c r="E89" s="238">
        <v>222</v>
      </c>
      <c r="F89" s="165" t="s">
        <v>575</v>
      </c>
      <c r="G89" s="165" t="s">
        <v>677</v>
      </c>
    </row>
    <row r="90" spans="1:7" ht="27" customHeight="1">
      <c r="A90" s="238"/>
      <c r="B90" s="238"/>
      <c r="C90" s="238"/>
      <c r="D90" s="238">
        <v>4</v>
      </c>
      <c r="E90" s="238"/>
      <c r="F90" s="165" t="s">
        <v>646</v>
      </c>
      <c r="G90" s="335"/>
    </row>
    <row r="91" spans="1:7" ht="33" customHeight="1">
      <c r="A91" s="238"/>
      <c r="B91" s="238"/>
      <c r="C91" s="238"/>
      <c r="D91" s="238"/>
      <c r="E91" s="238">
        <v>223</v>
      </c>
      <c r="F91" s="165" t="s">
        <v>646</v>
      </c>
      <c r="G91" s="165" t="s">
        <v>661</v>
      </c>
    </row>
    <row r="92" spans="1:7" ht="26.25" customHeight="1">
      <c r="A92" s="238"/>
      <c r="B92" s="238"/>
      <c r="C92" s="238"/>
      <c r="D92" s="238">
        <v>6</v>
      </c>
      <c r="E92" s="238"/>
      <c r="F92" s="165" t="s">
        <v>597</v>
      </c>
      <c r="G92" s="165"/>
    </row>
    <row r="93" spans="1:7" ht="43.5" customHeight="1">
      <c r="A93" s="238"/>
      <c r="B93" s="238"/>
      <c r="C93" s="238"/>
      <c r="D93" s="238"/>
      <c r="E93" s="238">
        <v>225</v>
      </c>
      <c r="F93" s="165" t="s">
        <v>648</v>
      </c>
      <c r="G93" s="165" t="s">
        <v>671</v>
      </c>
    </row>
    <row r="94" spans="1:7" ht="39" customHeight="1">
      <c r="A94" s="238">
        <v>5</v>
      </c>
      <c r="B94" s="238"/>
      <c r="C94" s="238"/>
      <c r="D94" s="238"/>
      <c r="E94" s="238"/>
      <c r="F94" s="165" t="s">
        <v>539</v>
      </c>
      <c r="G94" s="165"/>
    </row>
    <row r="95" spans="1:7" ht="20.45" customHeight="1">
      <c r="A95" s="238"/>
      <c r="B95" s="238">
        <v>1</v>
      </c>
      <c r="C95" s="238"/>
      <c r="D95" s="238"/>
      <c r="E95" s="238"/>
      <c r="F95" s="165" t="s">
        <v>535</v>
      </c>
      <c r="G95" s="165"/>
    </row>
    <row r="96" spans="1:7" ht="30.75" customHeight="1">
      <c r="A96" s="238"/>
      <c r="B96" s="238"/>
      <c r="C96" s="238">
        <v>3</v>
      </c>
      <c r="D96" s="238"/>
      <c r="E96" s="238"/>
      <c r="F96" s="165" t="s">
        <v>540</v>
      </c>
      <c r="G96" s="165"/>
    </row>
    <row r="97" spans="1:7" ht="20.45" customHeight="1">
      <c r="A97" s="238"/>
      <c r="B97" s="238"/>
      <c r="C97" s="238"/>
      <c r="D97" s="238">
        <v>1</v>
      </c>
      <c r="E97" s="238"/>
      <c r="F97" s="165" t="s">
        <v>541</v>
      </c>
      <c r="G97" s="165"/>
    </row>
    <row r="98" spans="1:7" ht="41.25" customHeight="1">
      <c r="A98" s="238"/>
      <c r="B98" s="238"/>
      <c r="C98" s="238"/>
      <c r="D98" s="238"/>
      <c r="E98" s="238">
        <v>204</v>
      </c>
      <c r="F98" s="165" t="s">
        <v>542</v>
      </c>
      <c r="G98" s="165" t="s">
        <v>673</v>
      </c>
    </row>
    <row r="99" spans="1:7" ht="20.45" customHeight="1">
      <c r="A99" s="238"/>
      <c r="B99" s="238"/>
      <c r="C99" s="238">
        <v>8</v>
      </c>
      <c r="D99" s="238"/>
      <c r="E99" s="238"/>
      <c r="F99" s="165" t="s">
        <v>544</v>
      </c>
      <c r="G99" s="165"/>
    </row>
    <row r="100" spans="1:7" ht="22.5" customHeight="1">
      <c r="A100" s="238"/>
      <c r="B100" s="238"/>
      <c r="C100" s="238"/>
      <c r="D100" s="238">
        <v>5</v>
      </c>
      <c r="E100" s="238"/>
      <c r="F100" s="165" t="s">
        <v>545</v>
      </c>
      <c r="G100" s="165"/>
    </row>
    <row r="101" spans="1:7" ht="30" customHeight="1">
      <c r="A101" s="238"/>
      <c r="B101" s="238"/>
      <c r="C101" s="238"/>
      <c r="D101" s="238"/>
      <c r="E101" s="238">
        <v>201</v>
      </c>
      <c r="F101" s="165" t="s">
        <v>546</v>
      </c>
      <c r="G101" s="165" t="s">
        <v>654</v>
      </c>
    </row>
    <row r="102" spans="1:7" s="339" customFormat="1" ht="15" customHeight="1">
      <c r="A102" s="330"/>
      <c r="B102" s="330"/>
      <c r="C102" s="330"/>
      <c r="D102" s="330"/>
      <c r="E102" s="330"/>
      <c r="F102" s="330"/>
      <c r="G102" s="330"/>
    </row>
    <row r="103" spans="1:7">
      <c r="B103" s="340"/>
      <c r="C103" s="340"/>
    </row>
    <row r="104" spans="1:7">
      <c r="B104" s="341"/>
      <c r="C104" s="341"/>
      <c r="F104" s="342"/>
      <c r="G104" s="343"/>
    </row>
    <row r="105" spans="1:7">
      <c r="B105" s="344"/>
      <c r="C105" s="344"/>
      <c r="F105" s="345"/>
      <c r="G105" s="346"/>
    </row>
  </sheetData>
  <mergeCells count="10">
    <mergeCell ref="A5:A6"/>
    <mergeCell ref="A3:G3"/>
    <mergeCell ref="A4:G4"/>
    <mergeCell ref="A1:G1"/>
    <mergeCell ref="B5:B6"/>
    <mergeCell ref="C5:C6"/>
    <mergeCell ref="D5:D6"/>
    <mergeCell ref="E5:E6"/>
    <mergeCell ref="F5:F6"/>
    <mergeCell ref="G5:G6"/>
  </mergeCells>
  <printOptions horizontalCentered="1"/>
  <pageMargins left="0.19685039370078741" right="0.19685039370078741" top="1.6535433070866143" bottom="0.47244094488188981" header="0.19685039370078741" footer="0.19685039370078741"/>
  <pageSetup scale="75" orientation="landscape" r:id="rId1"/>
  <headerFooter scaleWithDoc="0">
    <oddHeader>&amp;C&amp;G</oddHeader>
    <oddFooter>&amp;C&amp;G</oddFooter>
  </headerFooter>
  <legacyDrawingHF r:id="rId2"/>
</worksheet>
</file>

<file path=xl/worksheets/sheet6.xml><?xml version="1.0" encoding="utf-8"?>
<worksheet xmlns="http://schemas.openxmlformats.org/spreadsheetml/2006/main" xmlns:r="http://schemas.openxmlformats.org/officeDocument/2006/relationships">
  <sheetPr codeName="Hoja6"/>
  <dimension ref="A1:U29"/>
  <sheetViews>
    <sheetView showGridLines="0" zoomScaleNormal="100" zoomScaleSheetLayoutView="70" workbookViewId="0">
      <selection activeCell="A4" sqref="A4:U4"/>
    </sheetView>
  </sheetViews>
  <sheetFormatPr baseColWidth="10" defaultColWidth="11.42578125" defaultRowHeight="13.5"/>
  <cols>
    <col min="1" max="1" width="3.85546875" style="43" customWidth="1"/>
    <col min="2" max="4" width="3.140625" style="43" customWidth="1"/>
    <col min="5" max="5" width="4" style="43" customWidth="1"/>
    <col min="6" max="6" width="29.140625" style="43" customWidth="1"/>
    <col min="7" max="7" width="9.140625" style="43" customWidth="1"/>
    <col min="8" max="8" width="10.140625" style="43" customWidth="1"/>
    <col min="9" max="9" width="12.7109375" style="43" customWidth="1"/>
    <col min="10" max="10" width="11.7109375" style="43" customWidth="1"/>
    <col min="11" max="12" width="6.7109375" style="43" customWidth="1"/>
    <col min="13" max="13" width="17.5703125" style="43" customWidth="1"/>
    <col min="14" max="14" width="18.7109375" style="43" customWidth="1"/>
    <col min="15" max="15" width="17" style="43" customWidth="1"/>
    <col min="16" max="16" width="17.140625" style="43" customWidth="1"/>
    <col min="17" max="17" width="18" style="43" customWidth="1"/>
    <col min="18" max="21" width="6.7109375" style="43" customWidth="1"/>
    <col min="22" max="16384" width="11.42578125" style="43"/>
  </cols>
  <sheetData>
    <row r="1" spans="1:21" ht="25.15" customHeight="1">
      <c r="A1" s="432" t="s">
        <v>95</v>
      </c>
      <c r="B1" s="433"/>
      <c r="C1" s="433"/>
      <c r="D1" s="433"/>
      <c r="E1" s="433"/>
      <c r="F1" s="433"/>
      <c r="G1" s="433"/>
      <c r="H1" s="433"/>
      <c r="I1" s="433"/>
      <c r="J1" s="433"/>
      <c r="K1" s="433"/>
      <c r="L1" s="433"/>
      <c r="M1" s="433"/>
      <c r="N1" s="433"/>
      <c r="O1" s="433"/>
      <c r="P1" s="433"/>
      <c r="Q1" s="433"/>
      <c r="R1" s="433"/>
      <c r="S1" s="433"/>
      <c r="T1" s="433"/>
      <c r="U1" s="434"/>
    </row>
    <row r="2" spans="1:21" ht="40.5" customHeight="1">
      <c r="A2" s="435" t="s">
        <v>564</v>
      </c>
      <c r="B2" s="436"/>
      <c r="C2" s="436"/>
      <c r="D2" s="436"/>
      <c r="E2" s="436"/>
      <c r="F2" s="436"/>
      <c r="G2" s="436"/>
      <c r="H2" s="436"/>
      <c r="I2" s="436"/>
      <c r="J2" s="436"/>
      <c r="K2" s="436"/>
      <c r="L2" s="436"/>
      <c r="M2" s="436"/>
      <c r="N2" s="436"/>
      <c r="O2" s="436"/>
      <c r="P2" s="436"/>
      <c r="Q2" s="436"/>
      <c r="R2" s="436"/>
      <c r="S2" s="436"/>
      <c r="T2" s="436"/>
      <c r="U2" s="437"/>
    </row>
    <row r="3" spans="1:21" ht="6" customHeight="1">
      <c r="U3" s="108"/>
    </row>
    <row r="4" spans="1:21" ht="20.100000000000001" customHeight="1">
      <c r="A4" s="410" t="s">
        <v>167</v>
      </c>
      <c r="B4" s="441"/>
      <c r="C4" s="441"/>
      <c r="D4" s="441"/>
      <c r="E4" s="441"/>
      <c r="F4" s="441"/>
      <c r="G4" s="441"/>
      <c r="H4" s="441"/>
      <c r="I4" s="441"/>
      <c r="J4" s="441"/>
      <c r="K4" s="441"/>
      <c r="L4" s="441"/>
      <c r="M4" s="441"/>
      <c r="N4" s="441"/>
      <c r="O4" s="441"/>
      <c r="P4" s="441"/>
      <c r="Q4" s="441"/>
      <c r="R4" s="441"/>
      <c r="S4" s="441"/>
      <c r="T4" s="441"/>
      <c r="U4" s="442"/>
    </row>
    <row r="5" spans="1:21" ht="20.100000000000001" customHeight="1">
      <c r="A5" s="443" t="s">
        <v>168</v>
      </c>
      <c r="B5" s="444"/>
      <c r="C5" s="444"/>
      <c r="D5" s="444"/>
      <c r="E5" s="444"/>
      <c r="F5" s="444"/>
      <c r="G5" s="444"/>
      <c r="H5" s="444"/>
      <c r="I5" s="444"/>
      <c r="J5" s="444"/>
      <c r="K5" s="444"/>
      <c r="L5" s="444"/>
      <c r="M5" s="444"/>
      <c r="N5" s="444"/>
      <c r="O5" s="444"/>
      <c r="P5" s="444"/>
      <c r="Q5" s="444"/>
      <c r="R5" s="444"/>
      <c r="S5" s="444"/>
      <c r="T5" s="444"/>
      <c r="U5" s="445"/>
    </row>
    <row r="6" spans="1:21" ht="15" customHeight="1">
      <c r="A6" s="446" t="s">
        <v>91</v>
      </c>
      <c r="B6" s="438" t="s">
        <v>42</v>
      </c>
      <c r="C6" s="438" t="s">
        <v>39</v>
      </c>
      <c r="D6" s="438" t="s">
        <v>40</v>
      </c>
      <c r="E6" s="438" t="s">
        <v>10</v>
      </c>
      <c r="F6" s="438" t="s">
        <v>11</v>
      </c>
      <c r="G6" s="438" t="s">
        <v>25</v>
      </c>
      <c r="H6" s="128" t="s">
        <v>13</v>
      </c>
      <c r="I6" s="128"/>
      <c r="J6" s="128"/>
      <c r="K6" s="128"/>
      <c r="L6" s="128"/>
      <c r="M6" s="128"/>
      <c r="N6" s="128"/>
      <c r="O6" s="128"/>
      <c r="P6" s="128"/>
      <c r="Q6" s="128"/>
      <c r="R6" s="128"/>
      <c r="S6" s="128"/>
      <c r="T6" s="128"/>
      <c r="U6" s="129"/>
    </row>
    <row r="7" spans="1:21" ht="15" customHeight="1">
      <c r="A7" s="447"/>
      <c r="B7" s="439"/>
      <c r="C7" s="439"/>
      <c r="D7" s="439"/>
      <c r="E7" s="439"/>
      <c r="F7" s="439"/>
      <c r="G7" s="439"/>
      <c r="H7" s="449" t="s">
        <v>12</v>
      </c>
      <c r="I7" s="450"/>
      <c r="J7" s="451"/>
      <c r="K7" s="452" t="s">
        <v>46</v>
      </c>
      <c r="L7" s="453"/>
      <c r="M7" s="449" t="s">
        <v>103</v>
      </c>
      <c r="N7" s="450"/>
      <c r="O7" s="450"/>
      <c r="P7" s="450"/>
      <c r="Q7" s="451"/>
      <c r="R7" s="454" t="s">
        <v>46</v>
      </c>
      <c r="S7" s="455"/>
      <c r="T7" s="455"/>
      <c r="U7" s="456"/>
    </row>
    <row r="8" spans="1:21" ht="33" customHeight="1">
      <c r="A8" s="448"/>
      <c r="B8" s="440"/>
      <c r="C8" s="440"/>
      <c r="D8" s="440"/>
      <c r="E8" s="440"/>
      <c r="F8" s="440"/>
      <c r="G8" s="440"/>
      <c r="H8" s="130" t="s">
        <v>135</v>
      </c>
      <c r="I8" s="130" t="s">
        <v>142</v>
      </c>
      <c r="J8" s="130" t="s">
        <v>45</v>
      </c>
      <c r="K8" s="131" t="s">
        <v>47</v>
      </c>
      <c r="L8" s="131" t="s">
        <v>48</v>
      </c>
      <c r="M8" s="130" t="s">
        <v>130</v>
      </c>
      <c r="N8" s="130" t="s">
        <v>129</v>
      </c>
      <c r="O8" s="130" t="s">
        <v>49</v>
      </c>
      <c r="P8" s="130" t="s">
        <v>50</v>
      </c>
      <c r="Q8" s="130" t="s">
        <v>119</v>
      </c>
      <c r="R8" s="131" t="s">
        <v>121</v>
      </c>
      <c r="S8" s="131" t="s">
        <v>122</v>
      </c>
      <c r="T8" s="131" t="s">
        <v>123</v>
      </c>
      <c r="U8" s="131" t="s">
        <v>124</v>
      </c>
    </row>
    <row r="9" spans="1:21" s="95" customFormat="1" ht="31.5" customHeight="1">
      <c r="A9" s="238">
        <v>2</v>
      </c>
      <c r="B9" s="238"/>
      <c r="C9" s="238"/>
      <c r="D9" s="238"/>
      <c r="E9" s="238"/>
      <c r="F9" s="165" t="s">
        <v>534</v>
      </c>
      <c r="G9" s="184"/>
      <c r="H9" s="184"/>
      <c r="I9" s="239"/>
      <c r="J9" s="239"/>
      <c r="K9" s="239"/>
      <c r="L9" s="239"/>
      <c r="M9" s="240">
        <v>67376162</v>
      </c>
      <c r="N9" s="240">
        <v>67376162</v>
      </c>
      <c r="O9" s="240">
        <v>47638320</v>
      </c>
      <c r="P9" s="240">
        <v>47638320</v>
      </c>
      <c r="Q9" s="240">
        <v>47638320</v>
      </c>
      <c r="R9" s="241"/>
      <c r="S9" s="241"/>
      <c r="T9" s="241"/>
      <c r="U9" s="241"/>
    </row>
    <row r="10" spans="1:21" s="95" customFormat="1" ht="24.75" customHeight="1">
      <c r="A10" s="238"/>
      <c r="B10" s="238">
        <v>1</v>
      </c>
      <c r="C10" s="238"/>
      <c r="D10" s="238"/>
      <c r="E10" s="238"/>
      <c r="F10" s="165" t="s">
        <v>535</v>
      </c>
      <c r="G10" s="184"/>
      <c r="H10" s="184"/>
      <c r="I10" s="239"/>
      <c r="J10" s="239"/>
      <c r="K10" s="239"/>
      <c r="L10" s="239"/>
      <c r="M10" s="240">
        <v>67376162</v>
      </c>
      <c r="N10" s="240">
        <v>67376162</v>
      </c>
      <c r="O10" s="240">
        <v>47638320</v>
      </c>
      <c r="P10" s="240">
        <v>47638320</v>
      </c>
      <c r="Q10" s="240">
        <v>47638320</v>
      </c>
      <c r="R10" s="241"/>
      <c r="S10" s="241"/>
      <c r="T10" s="241"/>
      <c r="U10" s="241"/>
    </row>
    <row r="11" spans="1:21" s="95" customFormat="1" ht="24" customHeight="1">
      <c r="A11" s="238"/>
      <c r="B11" s="238"/>
      <c r="C11" s="238">
        <v>7</v>
      </c>
      <c r="D11" s="238"/>
      <c r="E11" s="238"/>
      <c r="F11" s="165" t="s">
        <v>536</v>
      </c>
      <c r="G11" s="184"/>
      <c r="H11" s="184"/>
      <c r="I11" s="242"/>
      <c r="J11" s="242"/>
      <c r="K11" s="242"/>
      <c r="L11" s="243"/>
      <c r="M11" s="240">
        <v>67376162</v>
      </c>
      <c r="N11" s="240">
        <v>67376162</v>
      </c>
      <c r="O11" s="240">
        <v>47638320</v>
      </c>
      <c r="P11" s="240">
        <v>47638320</v>
      </c>
      <c r="Q11" s="240">
        <v>47638320</v>
      </c>
      <c r="R11" s="161"/>
      <c r="S11" s="161"/>
      <c r="T11" s="161"/>
      <c r="U11" s="161"/>
    </row>
    <row r="12" spans="1:21" s="95" customFormat="1" ht="28.5" customHeight="1">
      <c r="A12" s="238"/>
      <c r="B12" s="238"/>
      <c r="C12" s="238"/>
      <c r="D12" s="238">
        <v>1</v>
      </c>
      <c r="E12" s="238"/>
      <c r="F12" s="165" t="s">
        <v>537</v>
      </c>
      <c r="G12" s="184"/>
      <c r="H12" s="184"/>
      <c r="I12" s="243"/>
      <c r="J12" s="243"/>
      <c r="K12" s="243"/>
      <c r="L12" s="244"/>
      <c r="M12" s="240">
        <v>67376162</v>
      </c>
      <c r="N12" s="240">
        <v>67376162</v>
      </c>
      <c r="O12" s="240">
        <v>47638320</v>
      </c>
      <c r="P12" s="240">
        <v>47638320</v>
      </c>
      <c r="Q12" s="240">
        <v>47638320</v>
      </c>
      <c r="R12" s="161"/>
      <c r="S12" s="161"/>
      <c r="T12" s="161"/>
      <c r="U12" s="161"/>
    </row>
    <row r="13" spans="1:21" s="95" customFormat="1" ht="32.25" customHeight="1">
      <c r="A13" s="245"/>
      <c r="B13" s="245"/>
      <c r="C13" s="245"/>
      <c r="D13" s="245"/>
      <c r="E13" s="245">
        <v>203</v>
      </c>
      <c r="F13" s="246" t="s">
        <v>538</v>
      </c>
      <c r="G13" s="247" t="s">
        <v>537</v>
      </c>
      <c r="H13" s="248">
        <v>218</v>
      </c>
      <c r="I13" s="248">
        <v>177</v>
      </c>
      <c r="J13" s="248">
        <v>177</v>
      </c>
      <c r="K13" s="249">
        <f>+J13/H13</f>
        <v>0.81192660550458717</v>
      </c>
      <c r="L13" s="249">
        <f>+J13/I13</f>
        <v>1</v>
      </c>
      <c r="M13" s="240">
        <v>67376162</v>
      </c>
      <c r="N13" s="240">
        <v>67376162</v>
      </c>
      <c r="O13" s="240">
        <v>47638320</v>
      </c>
      <c r="P13" s="240">
        <v>47638320</v>
      </c>
      <c r="Q13" s="240">
        <v>47638320</v>
      </c>
      <c r="R13" s="249">
        <f>+O13/M13</f>
        <v>0.70705006913275947</v>
      </c>
      <c r="S13" s="249">
        <f>+O13/N13</f>
        <v>0.70705006913275947</v>
      </c>
      <c r="T13" s="249">
        <f>+P13/M13</f>
        <v>0.70705006913275947</v>
      </c>
      <c r="U13" s="249">
        <f>+P13/N13</f>
        <v>0.70705006913275947</v>
      </c>
    </row>
    <row r="14" spans="1:21" s="95" customFormat="1" ht="15" customHeight="1">
      <c r="A14" s="250"/>
      <c r="B14" s="251"/>
      <c r="C14" s="251"/>
      <c r="D14" s="251"/>
      <c r="E14" s="251"/>
      <c r="F14" s="251"/>
      <c r="G14" s="251"/>
      <c r="H14" s="252"/>
      <c r="I14" s="252"/>
      <c r="J14" s="252"/>
      <c r="K14" s="252"/>
      <c r="L14" s="252"/>
      <c r="M14" s="253"/>
      <c r="N14" s="253"/>
      <c r="O14" s="253"/>
      <c r="P14" s="253"/>
      <c r="Q14" s="253"/>
      <c r="R14" s="254"/>
      <c r="S14" s="254"/>
      <c r="T14" s="254"/>
      <c r="U14" s="254"/>
    </row>
    <row r="15" spans="1:21" s="95" customFormat="1" ht="46.5" customHeight="1">
      <c r="A15" s="238">
        <v>5</v>
      </c>
      <c r="B15" s="238"/>
      <c r="C15" s="238"/>
      <c r="D15" s="238"/>
      <c r="E15" s="238"/>
      <c r="F15" s="165" t="s">
        <v>539</v>
      </c>
      <c r="G15" s="184"/>
      <c r="H15" s="184"/>
      <c r="I15" s="239"/>
      <c r="J15" s="239"/>
      <c r="K15" s="239"/>
      <c r="L15" s="239"/>
      <c r="M15" s="255">
        <f>+M16</f>
        <v>174163642</v>
      </c>
      <c r="N15" s="255">
        <f>+N16</f>
        <v>174163642</v>
      </c>
      <c r="O15" s="255">
        <f>+O16</f>
        <v>112779209.97999999</v>
      </c>
      <c r="P15" s="255">
        <f>+P16</f>
        <v>112779209.97999999</v>
      </c>
      <c r="Q15" s="255">
        <f>+Q16</f>
        <v>112779209.97999999</v>
      </c>
      <c r="R15" s="241"/>
      <c r="S15" s="241"/>
      <c r="T15" s="241"/>
      <c r="U15" s="241"/>
    </row>
    <row r="16" spans="1:21" s="95" customFormat="1" ht="27.75" customHeight="1">
      <c r="A16" s="238"/>
      <c r="B16" s="238">
        <v>1</v>
      </c>
      <c r="C16" s="238"/>
      <c r="D16" s="238"/>
      <c r="E16" s="238"/>
      <c r="F16" s="165" t="s">
        <v>535</v>
      </c>
      <c r="G16" s="184"/>
      <c r="H16" s="184"/>
      <c r="I16" s="239"/>
      <c r="J16" s="239"/>
      <c r="K16" s="239"/>
      <c r="L16" s="239"/>
      <c r="M16" s="240">
        <f>+M17+M20</f>
        <v>174163642</v>
      </c>
      <c r="N16" s="240">
        <f>+N17+N20</f>
        <v>174163642</v>
      </c>
      <c r="O16" s="240">
        <f>+O17+O20</f>
        <v>112779209.97999999</v>
      </c>
      <c r="P16" s="240">
        <f>+P17+P20</f>
        <v>112779209.97999999</v>
      </c>
      <c r="Q16" s="240">
        <f>+Q17+Q20</f>
        <v>112779209.97999999</v>
      </c>
      <c r="R16" s="241"/>
      <c r="S16" s="241"/>
      <c r="T16" s="241"/>
      <c r="U16" s="241"/>
    </row>
    <row r="17" spans="1:21" s="95" customFormat="1" ht="27.75" customHeight="1">
      <c r="A17" s="238"/>
      <c r="B17" s="238"/>
      <c r="C17" s="238">
        <v>3</v>
      </c>
      <c r="D17" s="238"/>
      <c r="E17" s="238"/>
      <c r="F17" s="165" t="s">
        <v>540</v>
      </c>
      <c r="G17" s="184"/>
      <c r="H17" s="184"/>
      <c r="I17" s="242"/>
      <c r="J17" s="242"/>
      <c r="K17" s="242"/>
      <c r="L17" s="243"/>
      <c r="M17" s="240">
        <v>168041289</v>
      </c>
      <c r="N17" s="256">
        <v>168041289</v>
      </c>
      <c r="O17" s="256">
        <v>112779209.97999999</v>
      </c>
      <c r="P17" s="256">
        <v>112779209.97999999</v>
      </c>
      <c r="Q17" s="256">
        <v>112779209.97999999</v>
      </c>
      <c r="R17" s="161"/>
      <c r="S17" s="161"/>
      <c r="T17" s="161"/>
      <c r="U17" s="161"/>
    </row>
    <row r="18" spans="1:21" s="95" customFormat="1" ht="27.75" customHeight="1">
      <c r="A18" s="238"/>
      <c r="B18" s="238"/>
      <c r="C18" s="238"/>
      <c r="D18" s="238">
        <v>1</v>
      </c>
      <c r="E18" s="238"/>
      <c r="F18" s="165" t="s">
        <v>541</v>
      </c>
      <c r="G18" s="184"/>
      <c r="H18" s="184"/>
      <c r="I18" s="243"/>
      <c r="J18" s="243"/>
      <c r="K18" s="243"/>
      <c r="L18" s="244"/>
      <c r="M18" s="240">
        <v>168041289</v>
      </c>
      <c r="N18" s="256">
        <v>168041289</v>
      </c>
      <c r="O18" s="256">
        <v>112779209.97999999</v>
      </c>
      <c r="P18" s="256">
        <v>112779209.97999999</v>
      </c>
      <c r="Q18" s="256">
        <v>112779209.97999999</v>
      </c>
      <c r="R18" s="161"/>
      <c r="S18" s="161"/>
      <c r="T18" s="161"/>
      <c r="U18" s="161"/>
    </row>
    <row r="19" spans="1:21" s="95" customFormat="1" ht="26.25" customHeight="1">
      <c r="A19" s="238"/>
      <c r="B19" s="238"/>
      <c r="C19" s="238"/>
      <c r="D19" s="238"/>
      <c r="E19" s="238">
        <v>204</v>
      </c>
      <c r="F19" s="165" t="s">
        <v>542</v>
      </c>
      <c r="G19" s="184" t="s">
        <v>543</v>
      </c>
      <c r="H19" s="184">
        <v>1</v>
      </c>
      <c r="I19" s="239">
        <v>1</v>
      </c>
      <c r="J19" s="239">
        <v>1</v>
      </c>
      <c r="K19" s="249">
        <f>+J19/H19</f>
        <v>1</v>
      </c>
      <c r="L19" s="249">
        <f>+J19/I19</f>
        <v>1</v>
      </c>
      <c r="M19" s="240">
        <v>168041289</v>
      </c>
      <c r="N19" s="256">
        <v>168041289</v>
      </c>
      <c r="O19" s="256">
        <v>112779209.97999999</v>
      </c>
      <c r="P19" s="256">
        <v>112779209.97999999</v>
      </c>
      <c r="Q19" s="256">
        <v>112779209.97999999</v>
      </c>
      <c r="R19" s="241">
        <f>+O19/M19</f>
        <v>0.67113987670018405</v>
      </c>
      <c r="S19" s="241">
        <f>+O19/N19</f>
        <v>0.67113987670018405</v>
      </c>
      <c r="T19" s="241">
        <f>+P19/M19</f>
        <v>0.67113987670018405</v>
      </c>
      <c r="U19" s="241">
        <f>+P19/N19</f>
        <v>0.67113987670018405</v>
      </c>
    </row>
    <row r="20" spans="1:21" s="95" customFormat="1" ht="24.75" customHeight="1">
      <c r="A20" s="238"/>
      <c r="B20" s="238"/>
      <c r="C20" s="238">
        <v>8</v>
      </c>
      <c r="D20" s="238"/>
      <c r="E20" s="238"/>
      <c r="F20" s="165" t="s">
        <v>544</v>
      </c>
      <c r="G20" s="184"/>
      <c r="H20" s="257"/>
      <c r="I20" s="258"/>
      <c r="J20" s="258"/>
      <c r="K20" s="258"/>
      <c r="L20" s="258"/>
      <c r="M20" s="240">
        <v>6122353</v>
      </c>
      <c r="N20" s="240">
        <v>6122353</v>
      </c>
      <c r="O20" s="256">
        <v>0</v>
      </c>
      <c r="P20" s="256">
        <v>0</v>
      </c>
      <c r="Q20" s="256">
        <v>0</v>
      </c>
      <c r="R20" s="259"/>
      <c r="S20" s="259"/>
      <c r="T20" s="259"/>
      <c r="U20" s="259"/>
    </row>
    <row r="21" spans="1:21" s="95" customFormat="1" ht="24.75" customHeight="1">
      <c r="A21" s="238"/>
      <c r="B21" s="238"/>
      <c r="C21" s="238"/>
      <c r="D21" s="238">
        <v>5</v>
      </c>
      <c r="E21" s="238"/>
      <c r="F21" s="165" t="s">
        <v>545</v>
      </c>
      <c r="G21" s="184"/>
      <c r="H21" s="257"/>
      <c r="I21" s="258"/>
      <c r="J21" s="258"/>
      <c r="K21" s="258"/>
      <c r="L21" s="258"/>
      <c r="M21" s="240">
        <v>6122353</v>
      </c>
      <c r="N21" s="240">
        <v>6122353</v>
      </c>
      <c r="O21" s="256">
        <v>0</v>
      </c>
      <c r="P21" s="256">
        <v>0</v>
      </c>
      <c r="Q21" s="256">
        <v>0</v>
      </c>
      <c r="R21" s="259"/>
      <c r="S21" s="259"/>
      <c r="T21" s="259"/>
      <c r="U21" s="259"/>
    </row>
    <row r="22" spans="1:21" s="95" customFormat="1" ht="24.75" customHeight="1">
      <c r="A22" s="238"/>
      <c r="B22" s="238"/>
      <c r="C22" s="238"/>
      <c r="D22" s="238"/>
      <c r="E22" s="238">
        <v>201</v>
      </c>
      <c r="F22" s="165" t="s">
        <v>546</v>
      </c>
      <c r="G22" s="184" t="s">
        <v>547</v>
      </c>
      <c r="H22" s="184">
        <v>1</v>
      </c>
      <c r="I22" s="239">
        <v>0</v>
      </c>
      <c r="J22" s="239">
        <v>0</v>
      </c>
      <c r="K22" s="249">
        <f>+J22/H22</f>
        <v>0</v>
      </c>
      <c r="L22" s="249">
        <v>0</v>
      </c>
      <c r="M22" s="240">
        <v>6122353</v>
      </c>
      <c r="N22" s="240">
        <v>6122353</v>
      </c>
      <c r="O22" s="256">
        <v>0</v>
      </c>
      <c r="P22" s="256">
        <v>0</v>
      </c>
      <c r="Q22" s="256">
        <v>0</v>
      </c>
      <c r="R22" s="241">
        <f>+O22/M22</f>
        <v>0</v>
      </c>
      <c r="S22" s="241">
        <f>+O22/N22</f>
        <v>0</v>
      </c>
      <c r="T22" s="241">
        <f>+P22/M22</f>
        <v>0</v>
      </c>
      <c r="U22" s="241">
        <f>+P22/N22</f>
        <v>0</v>
      </c>
    </row>
    <row r="23" spans="1:21" s="95" customFormat="1" ht="15" customHeight="1">
      <c r="A23" s="257"/>
      <c r="B23" s="257"/>
      <c r="C23" s="257"/>
      <c r="D23" s="257"/>
      <c r="E23" s="257"/>
      <c r="F23" s="257"/>
      <c r="G23" s="257"/>
      <c r="H23" s="257"/>
      <c r="I23" s="258"/>
      <c r="J23" s="258"/>
      <c r="K23" s="258"/>
      <c r="L23" s="258"/>
      <c r="M23" s="260"/>
      <c r="N23" s="261"/>
      <c r="O23" s="261"/>
      <c r="P23" s="261"/>
      <c r="Q23" s="261"/>
      <c r="R23" s="259"/>
      <c r="S23" s="259"/>
      <c r="T23" s="259"/>
      <c r="U23" s="259"/>
    </row>
    <row r="24" spans="1:21" s="95" customFormat="1" ht="15" customHeight="1">
      <c r="A24" s="257"/>
      <c r="B24" s="257"/>
      <c r="C24" s="257"/>
      <c r="D24" s="257"/>
      <c r="E24" s="257"/>
      <c r="F24" s="257"/>
      <c r="G24" s="257"/>
      <c r="H24" s="257"/>
      <c r="I24" s="258"/>
      <c r="J24" s="258"/>
      <c r="K24" s="258"/>
      <c r="L24" s="258"/>
      <c r="M24" s="240"/>
      <c r="N24" s="240"/>
      <c r="O24" s="240"/>
      <c r="P24" s="240"/>
      <c r="Q24" s="240"/>
      <c r="R24" s="259"/>
      <c r="S24" s="259"/>
      <c r="T24" s="259"/>
      <c r="U24" s="259"/>
    </row>
    <row r="25" spans="1:21" s="95" customFormat="1" ht="15" customHeight="1">
      <c r="A25" s="257"/>
      <c r="B25" s="257"/>
      <c r="C25" s="257"/>
      <c r="D25" s="257"/>
      <c r="E25" s="257"/>
      <c r="F25" s="262" t="s">
        <v>120</v>
      </c>
      <c r="G25" s="257"/>
      <c r="H25" s="257"/>
      <c r="I25" s="258"/>
      <c r="J25" s="258"/>
      <c r="K25" s="258"/>
      <c r="L25" s="258"/>
      <c r="M25" s="240">
        <f>+M9+M15</f>
        <v>241539804</v>
      </c>
      <c r="N25" s="240">
        <f>+N9+N15</f>
        <v>241539804</v>
      </c>
      <c r="O25" s="240">
        <f>+O9+O15</f>
        <v>160417529.97999999</v>
      </c>
      <c r="P25" s="240">
        <f>+P9+P15</f>
        <v>160417529.97999999</v>
      </c>
      <c r="Q25" s="240">
        <f>+Q9+Q15</f>
        <v>160417529.97999999</v>
      </c>
      <c r="R25" s="259"/>
      <c r="S25" s="259"/>
      <c r="T25" s="259"/>
      <c r="U25" s="259"/>
    </row>
    <row r="26" spans="1:21" s="95" customFormat="1" ht="15" customHeight="1">
      <c r="A26" s="96"/>
      <c r="B26" s="96"/>
      <c r="C26" s="96"/>
      <c r="D26" s="96"/>
      <c r="E26" s="96"/>
      <c r="F26" s="96"/>
      <c r="G26" s="96"/>
      <c r="H26" s="96"/>
      <c r="I26" s="97"/>
      <c r="J26" s="97"/>
      <c r="K26" s="97"/>
      <c r="L26" s="97"/>
      <c r="M26" s="97"/>
      <c r="N26" s="98"/>
      <c r="O26" s="98"/>
      <c r="P26" s="98"/>
      <c r="Q26" s="98"/>
      <c r="R26" s="98"/>
      <c r="S26" s="98"/>
      <c r="T26" s="96"/>
      <c r="U26" s="99"/>
    </row>
    <row r="27" spans="1:21">
      <c r="A27" s="44"/>
      <c r="B27" s="90"/>
      <c r="C27" s="44"/>
      <c r="D27" s="44"/>
      <c r="F27" s="44"/>
    </row>
    <row r="28" spans="1:21">
      <c r="B28" s="45"/>
      <c r="C28" s="46"/>
      <c r="D28" s="46"/>
      <c r="N28" s="47"/>
      <c r="O28" s="47"/>
    </row>
    <row r="29" spans="1:21">
      <c r="B29" s="48"/>
      <c r="C29" s="48"/>
      <c r="D29" s="48"/>
      <c r="N29" s="49"/>
      <c r="O29" s="49"/>
    </row>
  </sheetData>
  <mergeCells count="15">
    <mergeCell ref="A1:U1"/>
    <mergeCell ref="A2:U2"/>
    <mergeCell ref="D6:D8"/>
    <mergeCell ref="E6:E8"/>
    <mergeCell ref="F6:F8"/>
    <mergeCell ref="G6:G8"/>
    <mergeCell ref="A4:U4"/>
    <mergeCell ref="A5:U5"/>
    <mergeCell ref="A6:A8"/>
    <mergeCell ref="M7:Q7"/>
    <mergeCell ref="H7:J7"/>
    <mergeCell ref="K7:L7"/>
    <mergeCell ref="R7:U7"/>
    <mergeCell ref="B6:B8"/>
    <mergeCell ref="C6:C8"/>
  </mergeCells>
  <printOptions horizontalCentered="1"/>
  <pageMargins left="0.19685039370078741" right="0.19685039370078741" top="1.6535433070866143" bottom="0.47244094488188981" header="0.19685039370078741" footer="0.19685039370078741"/>
  <pageSetup scale="60" orientation="landscape" r:id="rId1"/>
  <headerFooter scaleWithDoc="0">
    <oddHeader>&amp;C&amp;G</oddHeader>
    <oddFooter>&amp;C&amp;G</oddFooter>
  </headerFooter>
  <legacyDrawingHF r:id="rId2"/>
</worksheet>
</file>

<file path=xl/worksheets/sheet7.xml><?xml version="1.0" encoding="utf-8"?>
<worksheet xmlns="http://schemas.openxmlformats.org/spreadsheetml/2006/main" xmlns:r="http://schemas.openxmlformats.org/officeDocument/2006/relationships">
  <sheetPr codeName="Hoja7"/>
  <dimension ref="A1:U24"/>
  <sheetViews>
    <sheetView showGridLines="0" zoomScaleNormal="100" zoomScaleSheetLayoutView="70" workbookViewId="0">
      <selection activeCell="J29" sqref="J29"/>
    </sheetView>
  </sheetViews>
  <sheetFormatPr baseColWidth="10" defaultColWidth="11.42578125" defaultRowHeight="13.5"/>
  <cols>
    <col min="1" max="1" width="3.85546875" style="43" customWidth="1"/>
    <col min="2" max="4" width="3.140625" style="43" customWidth="1"/>
    <col min="5" max="5" width="4" style="43" customWidth="1"/>
    <col min="6" max="6" width="27.5703125" style="43" customWidth="1"/>
    <col min="7" max="7" width="9.7109375" style="43" customWidth="1"/>
    <col min="8" max="8" width="10.140625" style="43" customWidth="1"/>
    <col min="9" max="9" width="12.7109375" style="43" customWidth="1"/>
    <col min="10" max="10" width="11.7109375" style="43" customWidth="1"/>
    <col min="11" max="12" width="6.7109375" style="43" customWidth="1"/>
    <col min="13" max="13" width="17.5703125" style="43" customWidth="1"/>
    <col min="14" max="14" width="18.7109375" style="43" customWidth="1"/>
    <col min="15" max="15" width="17" style="43" customWidth="1"/>
    <col min="16" max="16" width="18" style="43" customWidth="1"/>
    <col min="17" max="17" width="18.140625" style="43" customWidth="1"/>
    <col min="18" max="21" width="6.7109375" style="43" customWidth="1"/>
    <col min="22" max="16384" width="11.42578125" style="43"/>
  </cols>
  <sheetData>
    <row r="1" spans="1:21" ht="25.15" customHeight="1">
      <c r="A1" s="432" t="s">
        <v>95</v>
      </c>
      <c r="B1" s="433"/>
      <c r="C1" s="433"/>
      <c r="D1" s="433"/>
      <c r="E1" s="433"/>
      <c r="F1" s="433"/>
      <c r="G1" s="433"/>
      <c r="H1" s="433"/>
      <c r="I1" s="433"/>
      <c r="J1" s="433"/>
      <c r="K1" s="433"/>
      <c r="L1" s="433"/>
      <c r="M1" s="433"/>
      <c r="N1" s="433"/>
      <c r="O1" s="433"/>
      <c r="P1" s="433"/>
      <c r="Q1" s="433"/>
      <c r="R1" s="433"/>
      <c r="S1" s="433"/>
      <c r="T1" s="433"/>
      <c r="U1" s="434"/>
    </row>
    <row r="2" spans="1:21" ht="40.5" customHeight="1">
      <c r="A2" s="435" t="s">
        <v>513</v>
      </c>
      <c r="B2" s="436"/>
      <c r="C2" s="436"/>
      <c r="D2" s="436"/>
      <c r="E2" s="436"/>
      <c r="F2" s="436"/>
      <c r="G2" s="436"/>
      <c r="H2" s="436"/>
      <c r="I2" s="436"/>
      <c r="J2" s="436"/>
      <c r="K2" s="436"/>
      <c r="L2" s="436"/>
      <c r="M2" s="436"/>
      <c r="N2" s="436"/>
      <c r="O2" s="436"/>
      <c r="P2" s="436"/>
      <c r="Q2" s="436"/>
      <c r="R2" s="436"/>
      <c r="S2" s="436"/>
      <c r="T2" s="436"/>
      <c r="U2" s="437"/>
    </row>
    <row r="3" spans="1:21" ht="6" customHeight="1">
      <c r="U3" s="108"/>
    </row>
    <row r="4" spans="1:21" ht="20.100000000000001" customHeight="1">
      <c r="A4" s="410" t="s">
        <v>167</v>
      </c>
      <c r="B4" s="441"/>
      <c r="C4" s="441"/>
      <c r="D4" s="441"/>
      <c r="E4" s="441"/>
      <c r="F4" s="441"/>
      <c r="G4" s="441"/>
      <c r="H4" s="441"/>
      <c r="I4" s="441"/>
      <c r="J4" s="441"/>
      <c r="K4" s="441"/>
      <c r="L4" s="441"/>
      <c r="M4" s="441"/>
      <c r="N4" s="441"/>
      <c r="O4" s="441"/>
      <c r="P4" s="441"/>
      <c r="Q4" s="441"/>
      <c r="R4" s="441"/>
      <c r="S4" s="441"/>
      <c r="T4" s="441"/>
      <c r="U4" s="442"/>
    </row>
    <row r="5" spans="1:21" ht="20.100000000000001" customHeight="1">
      <c r="A5" s="443" t="s">
        <v>168</v>
      </c>
      <c r="B5" s="444"/>
      <c r="C5" s="444"/>
      <c r="D5" s="444"/>
      <c r="E5" s="444"/>
      <c r="F5" s="444"/>
      <c r="G5" s="444"/>
      <c r="H5" s="444"/>
      <c r="I5" s="444"/>
      <c r="J5" s="444"/>
      <c r="K5" s="444"/>
      <c r="L5" s="444"/>
      <c r="M5" s="444"/>
      <c r="N5" s="444"/>
      <c r="O5" s="444"/>
      <c r="P5" s="444"/>
      <c r="Q5" s="444"/>
      <c r="R5" s="444"/>
      <c r="S5" s="444"/>
      <c r="T5" s="444"/>
      <c r="U5" s="445"/>
    </row>
    <row r="6" spans="1:21" ht="15" customHeight="1">
      <c r="A6" s="446" t="s">
        <v>91</v>
      </c>
      <c r="B6" s="438" t="s">
        <v>42</v>
      </c>
      <c r="C6" s="438" t="s">
        <v>39</v>
      </c>
      <c r="D6" s="438" t="s">
        <v>40</v>
      </c>
      <c r="E6" s="438" t="s">
        <v>10</v>
      </c>
      <c r="F6" s="438" t="s">
        <v>11</v>
      </c>
      <c r="G6" s="438" t="s">
        <v>25</v>
      </c>
      <c r="H6" s="128" t="s">
        <v>13</v>
      </c>
      <c r="I6" s="128"/>
      <c r="J6" s="128"/>
      <c r="K6" s="128"/>
      <c r="L6" s="128"/>
      <c r="M6" s="128"/>
      <c r="N6" s="128"/>
      <c r="O6" s="128"/>
      <c r="P6" s="128"/>
      <c r="Q6" s="128"/>
      <c r="R6" s="128"/>
      <c r="S6" s="128"/>
      <c r="T6" s="128"/>
      <c r="U6" s="129"/>
    </row>
    <row r="7" spans="1:21" ht="15" customHeight="1">
      <c r="A7" s="447"/>
      <c r="B7" s="439"/>
      <c r="C7" s="439"/>
      <c r="D7" s="439"/>
      <c r="E7" s="439"/>
      <c r="F7" s="439"/>
      <c r="G7" s="439"/>
      <c r="H7" s="449" t="s">
        <v>12</v>
      </c>
      <c r="I7" s="450"/>
      <c r="J7" s="451"/>
      <c r="K7" s="452" t="s">
        <v>46</v>
      </c>
      <c r="L7" s="453"/>
      <c r="M7" s="449" t="s">
        <v>103</v>
      </c>
      <c r="N7" s="450"/>
      <c r="O7" s="450"/>
      <c r="P7" s="450"/>
      <c r="Q7" s="451"/>
      <c r="R7" s="454" t="s">
        <v>46</v>
      </c>
      <c r="S7" s="455"/>
      <c r="T7" s="455"/>
      <c r="U7" s="456"/>
    </row>
    <row r="8" spans="1:21" ht="33" customHeight="1">
      <c r="A8" s="448"/>
      <c r="B8" s="440"/>
      <c r="C8" s="440"/>
      <c r="D8" s="440"/>
      <c r="E8" s="440"/>
      <c r="F8" s="440"/>
      <c r="G8" s="440"/>
      <c r="H8" s="130" t="s">
        <v>135</v>
      </c>
      <c r="I8" s="130" t="s">
        <v>142</v>
      </c>
      <c r="J8" s="130" t="s">
        <v>45</v>
      </c>
      <c r="K8" s="131" t="s">
        <v>47</v>
      </c>
      <c r="L8" s="131" t="s">
        <v>48</v>
      </c>
      <c r="M8" s="130" t="s">
        <v>130</v>
      </c>
      <c r="N8" s="130" t="s">
        <v>129</v>
      </c>
      <c r="O8" s="130" t="s">
        <v>49</v>
      </c>
      <c r="P8" s="130" t="s">
        <v>50</v>
      </c>
      <c r="Q8" s="130" t="s">
        <v>119</v>
      </c>
      <c r="R8" s="131" t="s">
        <v>121</v>
      </c>
      <c r="S8" s="131" t="s">
        <v>122</v>
      </c>
      <c r="T8" s="131" t="s">
        <v>123</v>
      </c>
      <c r="U8" s="131" t="s">
        <v>124</v>
      </c>
    </row>
    <row r="9" spans="1:21" s="95" customFormat="1" ht="40.5" customHeight="1">
      <c r="A9" s="263">
        <v>1</v>
      </c>
      <c r="B9" s="238"/>
      <c r="C9" s="238"/>
      <c r="D9" s="238"/>
      <c r="E9" s="238"/>
      <c r="F9" s="165" t="s">
        <v>548</v>
      </c>
      <c r="G9" s="264"/>
      <c r="H9" s="264"/>
      <c r="I9" s="264"/>
      <c r="J9" s="264"/>
      <c r="K9" s="264"/>
      <c r="L9" s="264"/>
      <c r="M9" s="265">
        <v>20782031</v>
      </c>
      <c r="N9" s="265">
        <v>20782031</v>
      </c>
      <c r="O9" s="266">
        <v>3565167.29</v>
      </c>
      <c r="P9" s="266">
        <v>3565167.29</v>
      </c>
      <c r="Q9" s="266">
        <v>3565167.29</v>
      </c>
      <c r="R9" s="264"/>
      <c r="S9" s="264"/>
      <c r="T9" s="264"/>
      <c r="U9" s="264"/>
    </row>
    <row r="10" spans="1:21" s="95" customFormat="1" ht="31.5" customHeight="1">
      <c r="A10" s="267"/>
      <c r="B10" s="263">
        <v>2</v>
      </c>
      <c r="C10" s="263"/>
      <c r="D10" s="263"/>
      <c r="E10" s="263"/>
      <c r="F10" s="165" t="s">
        <v>549</v>
      </c>
      <c r="G10" s="267"/>
      <c r="H10" s="267"/>
      <c r="I10" s="268"/>
      <c r="J10" s="268"/>
      <c r="K10" s="268"/>
      <c r="L10" s="268"/>
      <c r="M10" s="265">
        <v>20782031</v>
      </c>
      <c r="N10" s="265">
        <v>20782031</v>
      </c>
      <c r="O10" s="266">
        <v>3565167.29</v>
      </c>
      <c r="P10" s="266">
        <v>3565167.29</v>
      </c>
      <c r="Q10" s="266">
        <v>3565167.29</v>
      </c>
      <c r="R10" s="269"/>
      <c r="S10" s="269"/>
      <c r="T10" s="267"/>
      <c r="U10" s="270"/>
    </row>
    <row r="11" spans="1:21" s="95" customFormat="1" ht="31.5" customHeight="1">
      <c r="A11" s="267"/>
      <c r="B11" s="263"/>
      <c r="C11" s="263">
        <v>5</v>
      </c>
      <c r="D11" s="263"/>
      <c r="E11" s="263"/>
      <c r="F11" s="165" t="s">
        <v>550</v>
      </c>
      <c r="G11" s="267"/>
      <c r="H11" s="267"/>
      <c r="I11" s="268"/>
      <c r="J11" s="268"/>
      <c r="K11" s="268"/>
      <c r="L11" s="268"/>
      <c r="M11" s="265">
        <v>20782031</v>
      </c>
      <c r="N11" s="265">
        <v>20782031</v>
      </c>
      <c r="O11" s="266">
        <v>3565167.29</v>
      </c>
      <c r="P11" s="266">
        <v>3565167.29</v>
      </c>
      <c r="Q11" s="266">
        <v>3565167.29</v>
      </c>
      <c r="R11" s="269"/>
      <c r="S11" s="269"/>
      <c r="T11" s="267"/>
      <c r="U11" s="270"/>
    </row>
    <row r="12" spans="1:21" s="95" customFormat="1" ht="31.5" customHeight="1">
      <c r="A12" s="267"/>
      <c r="B12" s="263"/>
      <c r="C12" s="263"/>
      <c r="D12" s="263">
        <v>1</v>
      </c>
      <c r="E12" s="263"/>
      <c r="F12" s="165" t="s">
        <v>551</v>
      </c>
      <c r="G12" s="267"/>
      <c r="H12" s="267"/>
      <c r="I12" s="268"/>
      <c r="J12" s="268"/>
      <c r="K12" s="268"/>
      <c r="L12" s="268"/>
      <c r="M12" s="265">
        <v>20782031</v>
      </c>
      <c r="N12" s="265">
        <v>20782031</v>
      </c>
      <c r="O12" s="266">
        <v>3565167.29</v>
      </c>
      <c r="P12" s="266">
        <v>3565167.29</v>
      </c>
      <c r="Q12" s="266">
        <v>3565167.29</v>
      </c>
      <c r="R12" s="269"/>
      <c r="S12" s="269"/>
      <c r="T12" s="267"/>
      <c r="U12" s="270"/>
    </row>
    <row r="13" spans="1:21" s="95" customFormat="1" ht="62.25" customHeight="1">
      <c r="A13" s="267"/>
      <c r="B13" s="263"/>
      <c r="C13" s="263"/>
      <c r="D13" s="263"/>
      <c r="E13" s="263">
        <v>218</v>
      </c>
      <c r="F13" s="165" t="s">
        <v>552</v>
      </c>
      <c r="G13" s="184" t="s">
        <v>553</v>
      </c>
      <c r="H13" s="271">
        <v>8</v>
      </c>
      <c r="I13" s="271">
        <v>8</v>
      </c>
      <c r="J13" s="271">
        <v>3</v>
      </c>
      <c r="K13" s="272">
        <f>+J13/H13</f>
        <v>0.375</v>
      </c>
      <c r="L13" s="272">
        <v>0</v>
      </c>
      <c r="M13" s="265">
        <v>20782031</v>
      </c>
      <c r="N13" s="265">
        <v>20782031</v>
      </c>
      <c r="O13" s="266">
        <v>3565167.29</v>
      </c>
      <c r="P13" s="266">
        <v>3565167.29</v>
      </c>
      <c r="Q13" s="266">
        <v>3565167.29</v>
      </c>
      <c r="R13" s="272">
        <f>+O13/M13</f>
        <v>0.17155047502335069</v>
      </c>
      <c r="S13" s="272">
        <f>+O13/N13</f>
        <v>0.17155047502335069</v>
      </c>
      <c r="T13" s="272">
        <f>+P13/M13</f>
        <v>0.17155047502335069</v>
      </c>
      <c r="U13" s="272">
        <f>+P13/N13</f>
        <v>0.17155047502335069</v>
      </c>
    </row>
    <row r="14" spans="1:21" s="95" customFormat="1" ht="48" customHeight="1">
      <c r="A14" s="273">
        <v>4</v>
      </c>
      <c r="B14" s="273"/>
      <c r="C14" s="273"/>
      <c r="D14" s="273"/>
      <c r="E14" s="273"/>
      <c r="F14" s="246" t="s">
        <v>554</v>
      </c>
      <c r="G14" s="274"/>
      <c r="H14" s="274"/>
      <c r="I14" s="274"/>
      <c r="J14" s="274"/>
      <c r="K14" s="274"/>
      <c r="L14" s="274"/>
      <c r="M14" s="275">
        <v>5600000</v>
      </c>
      <c r="N14" s="275">
        <v>5600000</v>
      </c>
      <c r="O14" s="276">
        <v>0</v>
      </c>
      <c r="P14" s="276">
        <v>0</v>
      </c>
      <c r="Q14" s="276">
        <v>0</v>
      </c>
      <c r="R14" s="274"/>
      <c r="S14" s="274"/>
      <c r="T14" s="274"/>
      <c r="U14" s="274"/>
    </row>
    <row r="15" spans="1:21" s="95" customFormat="1" ht="31.5" customHeight="1">
      <c r="A15" s="263"/>
      <c r="B15" s="263">
        <v>2</v>
      </c>
      <c r="C15" s="263"/>
      <c r="D15" s="263"/>
      <c r="E15" s="263"/>
      <c r="F15" s="165" t="s">
        <v>549</v>
      </c>
      <c r="G15" s="264"/>
      <c r="H15" s="264"/>
      <c r="I15" s="264"/>
      <c r="J15" s="264"/>
      <c r="K15" s="264"/>
      <c r="L15" s="264"/>
      <c r="M15" s="275">
        <v>5600000</v>
      </c>
      <c r="N15" s="275">
        <v>5600000</v>
      </c>
      <c r="O15" s="276">
        <v>0</v>
      </c>
      <c r="P15" s="276">
        <v>0</v>
      </c>
      <c r="Q15" s="276">
        <v>0</v>
      </c>
      <c r="R15" s="264"/>
      <c r="S15" s="264"/>
      <c r="T15" s="264"/>
      <c r="U15" s="264"/>
    </row>
    <row r="16" spans="1:21" s="95" customFormat="1" ht="31.5" customHeight="1">
      <c r="A16" s="263"/>
      <c r="B16" s="263"/>
      <c r="C16" s="263">
        <v>2</v>
      </c>
      <c r="D16" s="263"/>
      <c r="E16" s="263"/>
      <c r="F16" s="165" t="s">
        <v>555</v>
      </c>
      <c r="G16" s="277"/>
      <c r="H16" s="277"/>
      <c r="I16" s="278"/>
      <c r="J16" s="278"/>
      <c r="K16" s="278"/>
      <c r="L16" s="268"/>
      <c r="M16" s="275">
        <v>5600000</v>
      </c>
      <c r="N16" s="275">
        <v>5600000</v>
      </c>
      <c r="O16" s="276">
        <v>0</v>
      </c>
      <c r="P16" s="276">
        <v>0</v>
      </c>
      <c r="Q16" s="276">
        <v>0</v>
      </c>
      <c r="R16" s="269"/>
      <c r="S16" s="269"/>
      <c r="T16" s="267"/>
      <c r="U16" s="270"/>
    </row>
    <row r="17" spans="1:21" s="95" customFormat="1" ht="31.5" customHeight="1">
      <c r="A17" s="263"/>
      <c r="B17" s="263"/>
      <c r="C17" s="263"/>
      <c r="D17" s="263">
        <v>1</v>
      </c>
      <c r="E17" s="263"/>
      <c r="F17" s="165" t="s">
        <v>556</v>
      </c>
      <c r="G17" s="277"/>
      <c r="H17" s="277"/>
      <c r="I17" s="268"/>
      <c r="J17" s="268"/>
      <c r="K17" s="268"/>
      <c r="L17" s="270"/>
      <c r="M17" s="275">
        <v>5600000</v>
      </c>
      <c r="N17" s="275">
        <v>5600000</v>
      </c>
      <c r="O17" s="276">
        <v>0</v>
      </c>
      <c r="P17" s="276">
        <v>0</v>
      </c>
      <c r="Q17" s="276">
        <v>0</v>
      </c>
      <c r="R17" s="269"/>
      <c r="S17" s="269"/>
      <c r="T17" s="270"/>
      <c r="U17" s="270"/>
    </row>
    <row r="18" spans="1:21" s="95" customFormat="1" ht="60" customHeight="1">
      <c r="A18" s="279"/>
      <c r="B18" s="279"/>
      <c r="C18" s="279"/>
      <c r="D18" s="279"/>
      <c r="E18" s="279">
        <v>219</v>
      </c>
      <c r="F18" s="246" t="s">
        <v>557</v>
      </c>
      <c r="G18" s="247" t="s">
        <v>558</v>
      </c>
      <c r="H18" s="248">
        <v>1</v>
      </c>
      <c r="I18" s="280">
        <v>0</v>
      </c>
      <c r="J18" s="280">
        <v>0</v>
      </c>
      <c r="K18" s="249">
        <f>+J18/H18</f>
        <v>0</v>
      </c>
      <c r="L18" s="249">
        <v>0</v>
      </c>
      <c r="M18" s="275">
        <v>5600000</v>
      </c>
      <c r="N18" s="275">
        <v>5600000</v>
      </c>
      <c r="O18" s="276">
        <v>0</v>
      </c>
      <c r="P18" s="276">
        <v>0</v>
      </c>
      <c r="Q18" s="276">
        <v>0</v>
      </c>
      <c r="R18" s="249">
        <f>+O18/M18</f>
        <v>0</v>
      </c>
      <c r="S18" s="249">
        <f>+O18/N18</f>
        <v>0</v>
      </c>
      <c r="T18" s="249">
        <f>+P18/M18</f>
        <v>0</v>
      </c>
      <c r="U18" s="249">
        <f>+P18/N18</f>
        <v>0</v>
      </c>
    </row>
    <row r="19" spans="1:21" s="95" customFormat="1" ht="31.5" customHeight="1">
      <c r="A19" s="257"/>
      <c r="B19" s="257"/>
      <c r="C19" s="257"/>
      <c r="D19" s="257"/>
      <c r="E19" s="257"/>
      <c r="F19" s="257"/>
      <c r="G19" s="257"/>
      <c r="H19" s="257"/>
      <c r="I19" s="258"/>
      <c r="J19" s="258"/>
      <c r="K19" s="258"/>
      <c r="L19" s="258"/>
      <c r="M19" s="258"/>
      <c r="N19" s="281"/>
      <c r="O19" s="276"/>
      <c r="P19" s="281"/>
      <c r="Q19" s="281"/>
      <c r="R19" s="281"/>
      <c r="S19" s="281"/>
      <c r="T19" s="257"/>
      <c r="U19" s="282"/>
    </row>
    <row r="20" spans="1:21" s="95" customFormat="1" ht="31.5" customHeight="1">
      <c r="A20" s="257"/>
      <c r="B20" s="257"/>
      <c r="C20" s="257"/>
      <c r="D20" s="257"/>
      <c r="E20" s="257"/>
      <c r="F20" s="262" t="s">
        <v>120</v>
      </c>
      <c r="G20" s="257"/>
      <c r="H20" s="257"/>
      <c r="I20" s="258"/>
      <c r="J20" s="258"/>
      <c r="K20" s="258"/>
      <c r="L20" s="258"/>
      <c r="M20" s="265">
        <f>+M9+M14</f>
        <v>26382031</v>
      </c>
      <c r="N20" s="265">
        <f>+N9+N14</f>
        <v>26382031</v>
      </c>
      <c r="O20" s="276">
        <f>+O9+O14</f>
        <v>3565167.29</v>
      </c>
      <c r="P20" s="276">
        <f>+P9+P14</f>
        <v>3565167.29</v>
      </c>
      <c r="Q20" s="276">
        <f>+Q9+Q14</f>
        <v>3565167.29</v>
      </c>
      <c r="R20" s="281"/>
      <c r="S20" s="281"/>
      <c r="T20" s="257"/>
      <c r="U20" s="282"/>
    </row>
    <row r="21" spans="1:21" s="95" customFormat="1" ht="15" customHeight="1">
      <c r="A21" s="96"/>
      <c r="B21" s="96"/>
      <c r="C21" s="96"/>
      <c r="D21" s="96"/>
      <c r="E21" s="96"/>
      <c r="F21" s="96"/>
      <c r="G21" s="96"/>
      <c r="H21" s="96"/>
      <c r="I21" s="97"/>
      <c r="J21" s="97"/>
      <c r="K21" s="97"/>
      <c r="L21" s="97"/>
      <c r="M21" s="97"/>
      <c r="N21" s="98"/>
      <c r="O21" s="98"/>
      <c r="P21" s="98"/>
      <c r="Q21" s="98"/>
      <c r="R21" s="98"/>
      <c r="S21" s="98"/>
      <c r="T21" s="96"/>
      <c r="U21" s="99"/>
    </row>
    <row r="22" spans="1:21">
      <c r="A22" s="44"/>
      <c r="B22" s="90"/>
      <c r="C22" s="44"/>
      <c r="D22" s="44"/>
      <c r="F22" s="44"/>
    </row>
    <row r="23" spans="1:21">
      <c r="B23" s="45"/>
      <c r="C23" s="46"/>
      <c r="D23" s="46"/>
      <c r="N23" s="47"/>
      <c r="O23" s="47"/>
    </row>
    <row r="24" spans="1:21">
      <c r="B24" s="48"/>
      <c r="C24" s="48"/>
      <c r="D24" s="48"/>
      <c r="N24" s="49"/>
      <c r="O24" s="49"/>
    </row>
  </sheetData>
  <mergeCells count="15">
    <mergeCell ref="A1:U1"/>
    <mergeCell ref="A2:U2"/>
    <mergeCell ref="A4:U4"/>
    <mergeCell ref="A5:U5"/>
    <mergeCell ref="A6:A8"/>
    <mergeCell ref="B6:B8"/>
    <mergeCell ref="C6:C8"/>
    <mergeCell ref="D6:D8"/>
    <mergeCell ref="E6:E8"/>
    <mergeCell ref="F6:F8"/>
    <mergeCell ref="G6:G8"/>
    <mergeCell ref="H7:J7"/>
    <mergeCell ref="K7:L7"/>
    <mergeCell ref="M7:Q7"/>
    <mergeCell ref="R7:U7"/>
  </mergeCells>
  <printOptions horizontalCentered="1"/>
  <pageMargins left="0.19685039370078741" right="0.19685039370078741" top="1.6535433070866143" bottom="0.47244094488188981" header="0.19685039370078741" footer="0.19685039370078741"/>
  <pageSetup scale="60" orientation="landscape" r:id="rId1"/>
  <headerFooter scaleWithDoc="0">
    <oddHeader>&amp;C&amp;G</oddHeader>
    <oddFooter>&amp;C&amp;G</oddFooter>
  </headerFooter>
  <legacyDrawingHF r:id="rId2"/>
</worksheet>
</file>

<file path=xl/worksheets/sheet8.xml><?xml version="1.0" encoding="utf-8"?>
<worksheet xmlns="http://schemas.openxmlformats.org/spreadsheetml/2006/main" xmlns:r="http://schemas.openxmlformats.org/officeDocument/2006/relationships">
  <sheetPr codeName="Hoja8"/>
  <dimension ref="A1:U24"/>
  <sheetViews>
    <sheetView showGridLines="0" zoomScale="90" zoomScaleNormal="90" zoomScaleSheetLayoutView="70" workbookViewId="0">
      <selection activeCell="I16" sqref="I16"/>
    </sheetView>
  </sheetViews>
  <sheetFormatPr baseColWidth="10" defaultColWidth="11.42578125" defaultRowHeight="13.5"/>
  <cols>
    <col min="1" max="1" width="3.85546875" style="43" customWidth="1"/>
    <col min="2" max="3" width="3.140625" style="43" customWidth="1"/>
    <col min="4" max="4" width="4" style="43" customWidth="1"/>
    <col min="5" max="5" width="5.5703125" style="43" customWidth="1"/>
    <col min="6" max="6" width="29.140625" style="43" customWidth="1"/>
    <col min="7" max="7" width="9.140625" style="43" customWidth="1"/>
    <col min="8" max="8" width="10.140625" style="43" customWidth="1"/>
    <col min="9" max="9" width="12.7109375" style="43" customWidth="1"/>
    <col min="10" max="10" width="11.7109375" style="43" customWidth="1"/>
    <col min="11" max="12" width="6.7109375" style="43" customWidth="1"/>
    <col min="13" max="13" width="17.5703125" style="43" customWidth="1"/>
    <col min="14" max="14" width="18.7109375" style="43" customWidth="1"/>
    <col min="15" max="15" width="17" style="43" customWidth="1"/>
    <col min="16" max="16" width="18" style="43" customWidth="1"/>
    <col min="17" max="17" width="18.140625" style="43" customWidth="1"/>
    <col min="18" max="21" width="6.7109375" style="43" customWidth="1"/>
    <col min="22" max="16384" width="11.42578125" style="43"/>
  </cols>
  <sheetData>
    <row r="1" spans="1:21" ht="25.15" customHeight="1">
      <c r="A1" s="432" t="s">
        <v>95</v>
      </c>
      <c r="B1" s="433"/>
      <c r="C1" s="433"/>
      <c r="D1" s="433"/>
      <c r="E1" s="433"/>
      <c r="F1" s="433"/>
      <c r="G1" s="433"/>
      <c r="H1" s="433"/>
      <c r="I1" s="433"/>
      <c r="J1" s="433"/>
      <c r="K1" s="433"/>
      <c r="L1" s="433"/>
      <c r="M1" s="433"/>
      <c r="N1" s="433"/>
      <c r="O1" s="433"/>
      <c r="P1" s="433"/>
      <c r="Q1" s="433"/>
      <c r="R1" s="433"/>
      <c r="S1" s="433"/>
      <c r="T1" s="433"/>
      <c r="U1" s="434"/>
    </row>
    <row r="2" spans="1:21" ht="40.5" customHeight="1">
      <c r="A2" s="435" t="s">
        <v>559</v>
      </c>
      <c r="B2" s="436"/>
      <c r="C2" s="436"/>
      <c r="D2" s="436"/>
      <c r="E2" s="436"/>
      <c r="F2" s="436"/>
      <c r="G2" s="436"/>
      <c r="H2" s="436"/>
      <c r="I2" s="436"/>
      <c r="J2" s="436"/>
      <c r="K2" s="436"/>
      <c r="L2" s="436"/>
      <c r="M2" s="436"/>
      <c r="N2" s="436"/>
      <c r="O2" s="436"/>
      <c r="P2" s="436"/>
      <c r="Q2" s="436"/>
      <c r="R2" s="436"/>
      <c r="S2" s="436"/>
      <c r="T2" s="436"/>
      <c r="U2" s="437"/>
    </row>
    <row r="3" spans="1:21" ht="6" customHeight="1">
      <c r="U3" s="108"/>
    </row>
    <row r="4" spans="1:21" ht="20.100000000000001" customHeight="1">
      <c r="A4" s="410" t="s">
        <v>167</v>
      </c>
      <c r="B4" s="441"/>
      <c r="C4" s="441"/>
      <c r="D4" s="441"/>
      <c r="E4" s="441"/>
      <c r="F4" s="441"/>
      <c r="G4" s="441"/>
      <c r="H4" s="441"/>
      <c r="I4" s="441"/>
      <c r="J4" s="441"/>
      <c r="K4" s="441"/>
      <c r="L4" s="441"/>
      <c r="M4" s="441"/>
      <c r="N4" s="441"/>
      <c r="O4" s="441"/>
      <c r="P4" s="441"/>
      <c r="Q4" s="441"/>
      <c r="R4" s="441"/>
      <c r="S4" s="441"/>
      <c r="T4" s="441"/>
      <c r="U4" s="442"/>
    </row>
    <row r="5" spans="1:21" ht="20.100000000000001" customHeight="1">
      <c r="A5" s="443" t="s">
        <v>168</v>
      </c>
      <c r="B5" s="444"/>
      <c r="C5" s="444"/>
      <c r="D5" s="444"/>
      <c r="E5" s="444"/>
      <c r="F5" s="444"/>
      <c r="G5" s="444"/>
      <c r="H5" s="444"/>
      <c r="I5" s="444"/>
      <c r="J5" s="444"/>
      <c r="K5" s="444"/>
      <c r="L5" s="444"/>
      <c r="M5" s="444"/>
      <c r="N5" s="444"/>
      <c r="O5" s="444"/>
      <c r="P5" s="444"/>
      <c r="Q5" s="444"/>
      <c r="R5" s="444"/>
      <c r="S5" s="444"/>
      <c r="T5" s="444"/>
      <c r="U5" s="445"/>
    </row>
    <row r="6" spans="1:21" ht="15" customHeight="1">
      <c r="A6" s="446" t="s">
        <v>91</v>
      </c>
      <c r="B6" s="438" t="s">
        <v>42</v>
      </c>
      <c r="C6" s="438" t="s">
        <v>39</v>
      </c>
      <c r="D6" s="438" t="s">
        <v>40</v>
      </c>
      <c r="E6" s="438" t="s">
        <v>10</v>
      </c>
      <c r="F6" s="438" t="s">
        <v>11</v>
      </c>
      <c r="G6" s="438" t="s">
        <v>25</v>
      </c>
      <c r="H6" s="128" t="s">
        <v>13</v>
      </c>
      <c r="I6" s="128"/>
      <c r="J6" s="128"/>
      <c r="K6" s="128"/>
      <c r="L6" s="128"/>
      <c r="M6" s="128"/>
      <c r="N6" s="128"/>
      <c r="O6" s="128"/>
      <c r="P6" s="128"/>
      <c r="Q6" s="128"/>
      <c r="R6" s="128"/>
      <c r="S6" s="128"/>
      <c r="T6" s="128"/>
      <c r="U6" s="129"/>
    </row>
    <row r="7" spans="1:21" ht="15" customHeight="1">
      <c r="A7" s="447"/>
      <c r="B7" s="439"/>
      <c r="C7" s="439"/>
      <c r="D7" s="439"/>
      <c r="E7" s="439"/>
      <c r="F7" s="439"/>
      <c r="G7" s="439"/>
      <c r="H7" s="449" t="s">
        <v>12</v>
      </c>
      <c r="I7" s="450"/>
      <c r="J7" s="451"/>
      <c r="K7" s="452" t="s">
        <v>46</v>
      </c>
      <c r="L7" s="453"/>
      <c r="M7" s="449" t="s">
        <v>103</v>
      </c>
      <c r="N7" s="450"/>
      <c r="O7" s="450"/>
      <c r="P7" s="450"/>
      <c r="Q7" s="451"/>
      <c r="R7" s="454" t="s">
        <v>46</v>
      </c>
      <c r="S7" s="455"/>
      <c r="T7" s="455"/>
      <c r="U7" s="456"/>
    </row>
    <row r="8" spans="1:21" ht="33" customHeight="1">
      <c r="A8" s="448"/>
      <c r="B8" s="440"/>
      <c r="C8" s="440"/>
      <c r="D8" s="440"/>
      <c r="E8" s="440"/>
      <c r="F8" s="440"/>
      <c r="G8" s="440"/>
      <c r="H8" s="130" t="s">
        <v>135</v>
      </c>
      <c r="I8" s="130" t="s">
        <v>142</v>
      </c>
      <c r="J8" s="130" t="s">
        <v>45</v>
      </c>
      <c r="K8" s="131" t="s">
        <v>47</v>
      </c>
      <c r="L8" s="131" t="s">
        <v>48</v>
      </c>
      <c r="M8" s="130" t="s">
        <v>130</v>
      </c>
      <c r="N8" s="130" t="s">
        <v>129</v>
      </c>
      <c r="O8" s="130" t="s">
        <v>49</v>
      </c>
      <c r="P8" s="130" t="s">
        <v>50</v>
      </c>
      <c r="Q8" s="130" t="s">
        <v>119</v>
      </c>
      <c r="R8" s="131" t="s">
        <v>121</v>
      </c>
      <c r="S8" s="131" t="s">
        <v>122</v>
      </c>
      <c r="T8" s="131" t="s">
        <v>123</v>
      </c>
      <c r="U8" s="131" t="s">
        <v>124</v>
      </c>
    </row>
    <row r="9" spans="1:21" s="95" customFormat="1" ht="40.5" customHeight="1">
      <c r="A9" s="238">
        <v>1</v>
      </c>
      <c r="B9" s="238"/>
      <c r="C9" s="238"/>
      <c r="D9" s="238"/>
      <c r="E9" s="238"/>
      <c r="F9" s="165" t="s">
        <v>548</v>
      </c>
      <c r="G9" s="165"/>
      <c r="H9" s="264"/>
      <c r="I9" s="264"/>
      <c r="J9" s="264"/>
      <c r="K9" s="264"/>
      <c r="L9" s="264"/>
      <c r="M9" s="265">
        <v>9501271</v>
      </c>
      <c r="N9" s="283">
        <v>9501271</v>
      </c>
      <c r="O9" s="266">
        <v>0</v>
      </c>
      <c r="P9" s="266">
        <v>0</v>
      </c>
      <c r="Q9" s="266">
        <v>0</v>
      </c>
      <c r="R9" s="274"/>
      <c r="S9" s="274"/>
      <c r="T9" s="274"/>
      <c r="U9" s="274"/>
    </row>
    <row r="10" spans="1:21" s="95" customFormat="1" ht="28.5" customHeight="1">
      <c r="A10" s="238"/>
      <c r="B10" s="238">
        <v>2</v>
      </c>
      <c r="C10" s="238"/>
      <c r="D10" s="238"/>
      <c r="E10" s="238"/>
      <c r="F10" s="165" t="s">
        <v>549</v>
      </c>
      <c r="G10" s="165"/>
      <c r="H10" s="264"/>
      <c r="I10" s="264"/>
      <c r="J10" s="264"/>
      <c r="K10" s="264"/>
      <c r="L10" s="264"/>
      <c r="M10" s="265">
        <v>9501271</v>
      </c>
      <c r="N10" s="265">
        <v>9501271</v>
      </c>
      <c r="O10" s="266">
        <v>0</v>
      </c>
      <c r="P10" s="266">
        <v>0</v>
      </c>
      <c r="Q10" s="266">
        <v>0</v>
      </c>
      <c r="R10" s="274"/>
      <c r="S10" s="274"/>
      <c r="T10" s="274"/>
      <c r="U10" s="274"/>
    </row>
    <row r="11" spans="1:21" s="95" customFormat="1" ht="28.5" customHeight="1">
      <c r="A11" s="284"/>
      <c r="B11" s="285"/>
      <c r="C11" s="271">
        <v>6</v>
      </c>
      <c r="D11" s="271"/>
      <c r="E11" s="271"/>
      <c r="F11" s="165" t="s">
        <v>560</v>
      </c>
      <c r="G11" s="277"/>
      <c r="H11" s="277"/>
      <c r="I11" s="278"/>
      <c r="J11" s="278"/>
      <c r="K11" s="278"/>
      <c r="L11" s="268"/>
      <c r="M11" s="265">
        <v>9501271</v>
      </c>
      <c r="N11" s="265">
        <v>9501271</v>
      </c>
      <c r="O11" s="266">
        <v>0</v>
      </c>
      <c r="P11" s="266">
        <v>0</v>
      </c>
      <c r="Q11" s="266">
        <v>0</v>
      </c>
      <c r="R11" s="281"/>
      <c r="S11" s="281"/>
      <c r="T11" s="257"/>
      <c r="U11" s="282"/>
    </row>
    <row r="12" spans="1:21" s="95" customFormat="1" ht="31.5" customHeight="1">
      <c r="A12" s="284"/>
      <c r="B12" s="285"/>
      <c r="C12" s="286"/>
      <c r="D12" s="271">
        <v>9</v>
      </c>
      <c r="E12" s="271"/>
      <c r="F12" s="165" t="s">
        <v>561</v>
      </c>
      <c r="G12" s="277"/>
      <c r="H12" s="277"/>
      <c r="I12" s="268"/>
      <c r="J12" s="268"/>
      <c r="K12" s="268"/>
      <c r="L12" s="270"/>
      <c r="M12" s="265">
        <v>9501271</v>
      </c>
      <c r="N12" s="265">
        <v>9501271</v>
      </c>
      <c r="O12" s="266">
        <v>0</v>
      </c>
      <c r="P12" s="266">
        <v>0</v>
      </c>
      <c r="Q12" s="266">
        <v>0</v>
      </c>
      <c r="R12" s="281"/>
      <c r="S12" s="281"/>
      <c r="T12" s="282"/>
      <c r="U12" s="282"/>
    </row>
    <row r="13" spans="1:21" s="95" customFormat="1" ht="51.75" customHeight="1">
      <c r="A13" s="284"/>
      <c r="B13" s="284"/>
      <c r="C13" s="287"/>
      <c r="D13" s="286"/>
      <c r="E13" s="271">
        <v>227</v>
      </c>
      <c r="F13" s="165" t="s">
        <v>562</v>
      </c>
      <c r="G13" s="184" t="s">
        <v>553</v>
      </c>
      <c r="H13" s="271">
        <v>1</v>
      </c>
      <c r="I13" s="271">
        <v>0</v>
      </c>
      <c r="J13" s="271">
        <v>0</v>
      </c>
      <c r="K13" s="272">
        <v>0</v>
      </c>
      <c r="L13" s="272">
        <v>0</v>
      </c>
      <c r="M13" s="265">
        <v>9501271</v>
      </c>
      <c r="N13" s="265">
        <v>9501271</v>
      </c>
      <c r="O13" s="266">
        <v>0</v>
      </c>
      <c r="P13" s="266">
        <v>0</v>
      </c>
      <c r="Q13" s="266">
        <v>0</v>
      </c>
      <c r="R13" s="272">
        <f>+O13/M13</f>
        <v>0</v>
      </c>
      <c r="S13" s="272">
        <f>+O13/N13</f>
        <v>0</v>
      </c>
      <c r="T13" s="272">
        <f>+P13/M13</f>
        <v>0</v>
      </c>
      <c r="U13" s="272">
        <f>+P13/N13</f>
        <v>0</v>
      </c>
    </row>
    <row r="14" spans="1:21" s="95" customFormat="1" ht="60" customHeight="1">
      <c r="A14" s="238">
        <v>4</v>
      </c>
      <c r="B14" s="238"/>
      <c r="C14" s="238"/>
      <c r="D14" s="238"/>
      <c r="E14" s="238"/>
      <c r="F14" s="246" t="s">
        <v>554</v>
      </c>
      <c r="G14" s="165"/>
      <c r="H14" s="264"/>
      <c r="I14" s="264"/>
      <c r="J14" s="264"/>
      <c r="K14" s="264"/>
      <c r="L14" s="264"/>
      <c r="M14" s="265">
        <v>9287815</v>
      </c>
      <c r="N14" s="265">
        <v>9287815</v>
      </c>
      <c r="O14" s="266">
        <v>0</v>
      </c>
      <c r="P14" s="266">
        <v>0</v>
      </c>
      <c r="Q14" s="266">
        <v>0</v>
      </c>
      <c r="R14" s="274"/>
      <c r="S14" s="274"/>
      <c r="T14" s="274"/>
      <c r="U14" s="274"/>
    </row>
    <row r="15" spans="1:21" s="95" customFormat="1" ht="24" customHeight="1">
      <c r="A15" s="238"/>
      <c r="B15" s="238">
        <v>2</v>
      </c>
      <c r="C15" s="238"/>
      <c r="D15" s="238"/>
      <c r="E15" s="238"/>
      <c r="F15" s="165" t="s">
        <v>549</v>
      </c>
      <c r="G15" s="165"/>
      <c r="H15" s="264"/>
      <c r="I15" s="264"/>
      <c r="J15" s="264"/>
      <c r="K15" s="264"/>
      <c r="L15" s="264"/>
      <c r="M15" s="265">
        <v>9287815</v>
      </c>
      <c r="N15" s="265">
        <v>9287815</v>
      </c>
      <c r="O15" s="266">
        <v>0</v>
      </c>
      <c r="P15" s="266">
        <v>0</v>
      </c>
      <c r="Q15" s="266">
        <v>0</v>
      </c>
      <c r="R15" s="274"/>
      <c r="S15" s="274"/>
      <c r="T15" s="274"/>
      <c r="U15" s="274"/>
    </row>
    <row r="16" spans="1:21" s="95" customFormat="1" ht="26.25" customHeight="1">
      <c r="A16" s="284"/>
      <c r="B16" s="285"/>
      <c r="C16" s="271">
        <v>2</v>
      </c>
      <c r="D16" s="271"/>
      <c r="E16" s="271"/>
      <c r="F16" s="165" t="s">
        <v>555</v>
      </c>
      <c r="G16" s="277"/>
      <c r="H16" s="277"/>
      <c r="I16" s="278"/>
      <c r="J16" s="278"/>
      <c r="K16" s="278"/>
      <c r="L16" s="268"/>
      <c r="M16" s="265">
        <v>9287815</v>
      </c>
      <c r="N16" s="265">
        <v>9287815</v>
      </c>
      <c r="O16" s="266">
        <v>0</v>
      </c>
      <c r="P16" s="266">
        <v>0</v>
      </c>
      <c r="Q16" s="266">
        <v>0</v>
      </c>
      <c r="R16" s="281"/>
      <c r="S16" s="281"/>
      <c r="T16" s="257"/>
      <c r="U16" s="282"/>
    </row>
    <row r="17" spans="1:21" s="95" customFormat="1" ht="26.25" customHeight="1">
      <c r="A17" s="284"/>
      <c r="B17" s="285"/>
      <c r="C17" s="286"/>
      <c r="D17" s="271">
        <v>1</v>
      </c>
      <c r="E17" s="271"/>
      <c r="F17" s="165" t="s">
        <v>556</v>
      </c>
      <c r="G17" s="277"/>
      <c r="H17" s="277"/>
      <c r="I17" s="268"/>
      <c r="J17" s="268"/>
      <c r="K17" s="268"/>
      <c r="L17" s="270"/>
      <c r="M17" s="265">
        <v>9287815</v>
      </c>
      <c r="N17" s="265">
        <v>9287815</v>
      </c>
      <c r="O17" s="266">
        <v>0</v>
      </c>
      <c r="P17" s="266">
        <v>0</v>
      </c>
      <c r="Q17" s="266">
        <v>0</v>
      </c>
      <c r="R17" s="281"/>
      <c r="S17" s="281"/>
      <c r="T17" s="282"/>
      <c r="U17" s="282"/>
    </row>
    <row r="18" spans="1:21" s="95" customFormat="1" ht="62.25" customHeight="1">
      <c r="A18" s="284"/>
      <c r="B18" s="284"/>
      <c r="C18" s="284"/>
      <c r="D18" s="285"/>
      <c r="E18" s="239">
        <v>219</v>
      </c>
      <c r="F18" s="165" t="s">
        <v>557</v>
      </c>
      <c r="G18" s="184" t="s">
        <v>558</v>
      </c>
      <c r="H18" s="248">
        <v>4</v>
      </c>
      <c r="I18" s="280">
        <v>0</v>
      </c>
      <c r="J18" s="280">
        <v>0</v>
      </c>
      <c r="K18" s="272">
        <v>0</v>
      </c>
      <c r="L18" s="272">
        <v>0</v>
      </c>
      <c r="M18" s="265">
        <v>9287815</v>
      </c>
      <c r="N18" s="265">
        <v>9287815</v>
      </c>
      <c r="O18" s="266">
        <v>0</v>
      </c>
      <c r="P18" s="266">
        <v>0</v>
      </c>
      <c r="Q18" s="266">
        <v>0</v>
      </c>
      <c r="R18" s="272">
        <f>+O18/M18</f>
        <v>0</v>
      </c>
      <c r="S18" s="272">
        <f>+O18/N18</f>
        <v>0</v>
      </c>
      <c r="T18" s="272">
        <f>+P18/M18</f>
        <v>0</v>
      </c>
      <c r="U18" s="272">
        <f>+P18/N18</f>
        <v>0</v>
      </c>
    </row>
    <row r="19" spans="1:21" s="95" customFormat="1" ht="31.5" customHeight="1">
      <c r="A19" s="257"/>
      <c r="B19" s="257"/>
      <c r="C19" s="257"/>
      <c r="D19" s="257"/>
      <c r="E19" s="257"/>
      <c r="F19" s="257"/>
      <c r="G19" s="257"/>
      <c r="H19" s="257"/>
      <c r="I19" s="258"/>
      <c r="J19" s="258"/>
      <c r="K19" s="258"/>
      <c r="L19" s="258"/>
      <c r="M19" s="258"/>
      <c r="N19" s="281"/>
      <c r="O19" s="281"/>
      <c r="P19" s="281"/>
      <c r="Q19" s="281"/>
      <c r="R19" s="281"/>
      <c r="S19" s="281"/>
      <c r="T19" s="257"/>
      <c r="U19" s="282"/>
    </row>
    <row r="20" spans="1:21" s="95" customFormat="1" ht="31.5" customHeight="1">
      <c r="A20" s="257"/>
      <c r="B20" s="257"/>
      <c r="C20" s="257"/>
      <c r="D20" s="257"/>
      <c r="E20" s="257"/>
      <c r="F20" s="262" t="s">
        <v>120</v>
      </c>
      <c r="G20" s="257"/>
      <c r="H20" s="257"/>
      <c r="I20" s="258"/>
      <c r="J20" s="258"/>
      <c r="K20" s="258"/>
      <c r="L20" s="258"/>
      <c r="M20" s="265">
        <f>+M9+M14</f>
        <v>18789086</v>
      </c>
      <c r="N20" s="265">
        <f>+N9+N14</f>
        <v>18789086</v>
      </c>
      <c r="O20" s="266">
        <f>+O9+O14</f>
        <v>0</v>
      </c>
      <c r="P20" s="266">
        <f>+P9+P14</f>
        <v>0</v>
      </c>
      <c r="Q20" s="266">
        <f>+Q9+Q14</f>
        <v>0</v>
      </c>
      <c r="R20" s="281"/>
      <c r="S20" s="281"/>
      <c r="T20" s="257"/>
      <c r="U20" s="282"/>
    </row>
    <row r="21" spans="1:21" s="95" customFormat="1" ht="15" customHeight="1">
      <c r="A21" s="96"/>
      <c r="B21" s="96"/>
      <c r="C21" s="96"/>
      <c r="D21" s="96"/>
      <c r="E21" s="96"/>
      <c r="F21" s="96"/>
      <c r="G21" s="96"/>
      <c r="H21" s="96"/>
      <c r="I21" s="97"/>
      <c r="J21" s="97"/>
      <c r="K21" s="97"/>
      <c r="L21" s="97"/>
      <c r="M21" s="97"/>
      <c r="N21" s="98"/>
      <c r="O21" s="98"/>
      <c r="P21" s="98"/>
      <c r="Q21" s="98"/>
      <c r="R21" s="98"/>
      <c r="S21" s="98"/>
      <c r="T21" s="96"/>
      <c r="U21" s="99"/>
    </row>
    <row r="22" spans="1:21">
      <c r="A22" s="44"/>
      <c r="B22" s="90"/>
      <c r="C22" s="44"/>
      <c r="D22" s="44"/>
      <c r="F22" s="44"/>
    </row>
    <row r="23" spans="1:21">
      <c r="B23" s="45"/>
      <c r="C23" s="46"/>
      <c r="D23" s="46"/>
      <c r="N23" s="47"/>
      <c r="O23" s="47"/>
    </row>
    <row r="24" spans="1:21">
      <c r="B24" s="48"/>
      <c r="C24" s="48"/>
      <c r="D24" s="48"/>
      <c r="N24" s="49"/>
      <c r="O24" s="49"/>
    </row>
  </sheetData>
  <mergeCells count="15">
    <mergeCell ref="A1:U1"/>
    <mergeCell ref="A2:U2"/>
    <mergeCell ref="A4:U4"/>
    <mergeCell ref="A5:U5"/>
    <mergeCell ref="A6:A8"/>
    <mergeCell ref="B6:B8"/>
    <mergeCell ref="C6:C8"/>
    <mergeCell ref="D6:D8"/>
    <mergeCell ref="E6:E8"/>
    <mergeCell ref="F6:F8"/>
    <mergeCell ref="G6:G8"/>
    <mergeCell ref="H7:J7"/>
    <mergeCell ref="K7:L7"/>
    <mergeCell ref="M7:Q7"/>
    <mergeCell ref="R7:U7"/>
  </mergeCells>
  <printOptions horizontalCentered="1"/>
  <pageMargins left="0.19685039370078741" right="0.19685039370078741" top="1.6535433070866143" bottom="0.47244094488188981" header="0.19685039370078741" footer="0.19685039370078741"/>
  <pageSetup scale="60" orientation="landscape" r:id="rId1"/>
  <headerFooter scaleWithDoc="0">
    <oddHeader>&amp;C&amp;G</oddHeader>
    <oddFooter>&amp;C&amp;G</oddFooter>
  </headerFooter>
  <legacyDrawingHF r:id="rId2"/>
</worksheet>
</file>

<file path=xl/worksheets/sheet9.xml><?xml version="1.0" encoding="utf-8"?>
<worksheet xmlns="http://schemas.openxmlformats.org/spreadsheetml/2006/main" xmlns:r="http://schemas.openxmlformats.org/officeDocument/2006/relationships">
  <sheetPr codeName="Hoja9"/>
  <dimension ref="A1:U19"/>
  <sheetViews>
    <sheetView showGridLines="0" zoomScaleNormal="100" zoomScaleSheetLayoutView="70" workbookViewId="0">
      <selection activeCell="F22" sqref="F22"/>
    </sheetView>
  </sheetViews>
  <sheetFormatPr baseColWidth="10" defaultColWidth="11.42578125" defaultRowHeight="13.5"/>
  <cols>
    <col min="1" max="1" width="3.85546875" style="43" customWidth="1"/>
    <col min="2" max="4" width="3.140625" style="43" customWidth="1"/>
    <col min="5" max="5" width="4" style="43" customWidth="1"/>
    <col min="6" max="6" width="29.140625" style="43" customWidth="1"/>
    <col min="7" max="7" width="9.140625" style="43" customWidth="1"/>
    <col min="8" max="8" width="10.140625" style="43" customWidth="1"/>
    <col min="9" max="9" width="12.7109375" style="43" customWidth="1"/>
    <col min="10" max="10" width="11.7109375" style="43" customWidth="1"/>
    <col min="11" max="12" width="6.7109375" style="43" customWidth="1"/>
    <col min="13" max="13" width="17.5703125" style="43" customWidth="1"/>
    <col min="14" max="14" width="18.7109375" style="43" customWidth="1"/>
    <col min="15" max="15" width="17" style="43" customWidth="1"/>
    <col min="16" max="16" width="18" style="43" customWidth="1"/>
    <col min="17" max="17" width="18.140625" style="43" customWidth="1"/>
    <col min="18" max="18" width="10.140625" style="43" customWidth="1"/>
    <col min="19" max="21" width="6.7109375" style="43" customWidth="1"/>
    <col min="22" max="16384" width="11.42578125" style="43"/>
  </cols>
  <sheetData>
    <row r="1" spans="1:21" ht="25.15" customHeight="1">
      <c r="A1" s="432" t="s">
        <v>95</v>
      </c>
      <c r="B1" s="433"/>
      <c r="C1" s="433"/>
      <c r="D1" s="433"/>
      <c r="E1" s="433"/>
      <c r="F1" s="433"/>
      <c r="G1" s="433"/>
      <c r="H1" s="433"/>
      <c r="I1" s="433"/>
      <c r="J1" s="433"/>
      <c r="K1" s="433"/>
      <c r="L1" s="433"/>
      <c r="M1" s="433"/>
      <c r="N1" s="433"/>
      <c r="O1" s="433"/>
      <c r="P1" s="433"/>
      <c r="Q1" s="433"/>
      <c r="R1" s="433"/>
      <c r="S1" s="433"/>
      <c r="T1" s="433"/>
      <c r="U1" s="434"/>
    </row>
    <row r="2" spans="1:21" ht="40.5" customHeight="1">
      <c r="A2" s="435" t="s">
        <v>563</v>
      </c>
      <c r="B2" s="436"/>
      <c r="C2" s="436"/>
      <c r="D2" s="436"/>
      <c r="E2" s="436"/>
      <c r="F2" s="436"/>
      <c r="G2" s="436"/>
      <c r="H2" s="436"/>
      <c r="I2" s="436"/>
      <c r="J2" s="436"/>
      <c r="K2" s="436"/>
      <c r="L2" s="436"/>
      <c r="M2" s="436"/>
      <c r="N2" s="436"/>
      <c r="O2" s="436"/>
      <c r="P2" s="436"/>
      <c r="Q2" s="436"/>
      <c r="R2" s="436"/>
      <c r="S2" s="436"/>
      <c r="T2" s="436"/>
      <c r="U2" s="437"/>
    </row>
    <row r="3" spans="1:21" ht="6" customHeight="1">
      <c r="U3" s="108"/>
    </row>
    <row r="4" spans="1:21" ht="20.100000000000001" customHeight="1">
      <c r="A4" s="410" t="s">
        <v>167</v>
      </c>
      <c r="B4" s="441"/>
      <c r="C4" s="441"/>
      <c r="D4" s="441"/>
      <c r="E4" s="441"/>
      <c r="F4" s="441"/>
      <c r="G4" s="441"/>
      <c r="H4" s="441"/>
      <c r="I4" s="441"/>
      <c r="J4" s="441"/>
      <c r="K4" s="441"/>
      <c r="L4" s="441"/>
      <c r="M4" s="441"/>
      <c r="N4" s="441"/>
      <c r="O4" s="441"/>
      <c r="P4" s="441"/>
      <c r="Q4" s="441"/>
      <c r="R4" s="441"/>
      <c r="S4" s="441"/>
      <c r="T4" s="441"/>
      <c r="U4" s="442"/>
    </row>
    <row r="5" spans="1:21" ht="20.100000000000001" customHeight="1">
      <c r="A5" s="443" t="s">
        <v>168</v>
      </c>
      <c r="B5" s="444"/>
      <c r="C5" s="444"/>
      <c r="D5" s="444"/>
      <c r="E5" s="444"/>
      <c r="F5" s="444"/>
      <c r="G5" s="444"/>
      <c r="H5" s="444"/>
      <c r="I5" s="444"/>
      <c r="J5" s="444"/>
      <c r="K5" s="444"/>
      <c r="L5" s="444"/>
      <c r="M5" s="444"/>
      <c r="N5" s="444"/>
      <c r="O5" s="444"/>
      <c r="P5" s="444"/>
      <c r="Q5" s="444"/>
      <c r="R5" s="444"/>
      <c r="S5" s="444"/>
      <c r="T5" s="444"/>
      <c r="U5" s="445"/>
    </row>
    <row r="6" spans="1:21" ht="15" customHeight="1">
      <c r="A6" s="446" t="s">
        <v>91</v>
      </c>
      <c r="B6" s="438" t="s">
        <v>42</v>
      </c>
      <c r="C6" s="438" t="s">
        <v>39</v>
      </c>
      <c r="D6" s="438" t="s">
        <v>40</v>
      </c>
      <c r="E6" s="438" t="s">
        <v>10</v>
      </c>
      <c r="F6" s="438" t="s">
        <v>11</v>
      </c>
      <c r="G6" s="438" t="s">
        <v>25</v>
      </c>
      <c r="H6" s="128" t="s">
        <v>13</v>
      </c>
      <c r="I6" s="128"/>
      <c r="J6" s="128"/>
      <c r="K6" s="128"/>
      <c r="L6" s="128"/>
      <c r="M6" s="128"/>
      <c r="N6" s="128"/>
      <c r="O6" s="128"/>
      <c r="P6" s="128"/>
      <c r="Q6" s="128"/>
      <c r="R6" s="128"/>
      <c r="S6" s="128"/>
      <c r="T6" s="128"/>
      <c r="U6" s="129"/>
    </row>
    <row r="7" spans="1:21" ht="15" customHeight="1">
      <c r="A7" s="447"/>
      <c r="B7" s="439"/>
      <c r="C7" s="439"/>
      <c r="D7" s="439"/>
      <c r="E7" s="439"/>
      <c r="F7" s="439"/>
      <c r="G7" s="439"/>
      <c r="H7" s="449" t="s">
        <v>12</v>
      </c>
      <c r="I7" s="450"/>
      <c r="J7" s="451"/>
      <c r="K7" s="452" t="s">
        <v>46</v>
      </c>
      <c r="L7" s="453"/>
      <c r="M7" s="449" t="s">
        <v>103</v>
      </c>
      <c r="N7" s="450"/>
      <c r="O7" s="450"/>
      <c r="P7" s="450"/>
      <c r="Q7" s="451"/>
      <c r="R7" s="454" t="s">
        <v>46</v>
      </c>
      <c r="S7" s="455"/>
      <c r="T7" s="455"/>
      <c r="U7" s="456"/>
    </row>
    <row r="8" spans="1:21" ht="33" customHeight="1">
      <c r="A8" s="448"/>
      <c r="B8" s="440"/>
      <c r="C8" s="440"/>
      <c r="D8" s="440"/>
      <c r="E8" s="440"/>
      <c r="F8" s="440"/>
      <c r="G8" s="440"/>
      <c r="H8" s="130" t="s">
        <v>135</v>
      </c>
      <c r="I8" s="130" t="s">
        <v>142</v>
      </c>
      <c r="J8" s="130" t="s">
        <v>45</v>
      </c>
      <c r="K8" s="131" t="s">
        <v>47</v>
      </c>
      <c r="L8" s="131" t="s">
        <v>48</v>
      </c>
      <c r="M8" s="130" t="s">
        <v>130</v>
      </c>
      <c r="N8" s="130" t="s">
        <v>129</v>
      </c>
      <c r="O8" s="130" t="s">
        <v>49</v>
      </c>
      <c r="P8" s="130" t="s">
        <v>50</v>
      </c>
      <c r="Q8" s="130" t="s">
        <v>119</v>
      </c>
      <c r="R8" s="131" t="s">
        <v>121</v>
      </c>
      <c r="S8" s="131" t="s">
        <v>122</v>
      </c>
      <c r="T8" s="131" t="s">
        <v>123</v>
      </c>
      <c r="U8" s="131" t="s">
        <v>124</v>
      </c>
    </row>
    <row r="9" spans="1:21" s="95" customFormat="1" ht="40.5" customHeight="1">
      <c r="A9" s="263">
        <v>1</v>
      </c>
      <c r="B9" s="238"/>
      <c r="C9" s="238"/>
      <c r="D9" s="238"/>
      <c r="E9" s="238"/>
      <c r="F9" s="165" t="s">
        <v>548</v>
      </c>
      <c r="G9" s="264"/>
      <c r="H9" s="264"/>
      <c r="I9" s="264"/>
      <c r="J9" s="264"/>
      <c r="K9" s="264"/>
      <c r="L9" s="264"/>
      <c r="M9" s="288">
        <v>0</v>
      </c>
      <c r="N9" s="289">
        <v>4351600</v>
      </c>
      <c r="O9" s="288">
        <v>0</v>
      </c>
      <c r="P9" s="288">
        <v>0</v>
      </c>
      <c r="Q9" s="288">
        <v>0</v>
      </c>
      <c r="R9" s="264"/>
      <c r="S9" s="264"/>
      <c r="T9" s="264"/>
      <c r="U9" s="264"/>
    </row>
    <row r="10" spans="1:21" s="95" customFormat="1" ht="28.5" customHeight="1">
      <c r="A10" s="267"/>
      <c r="B10" s="263">
        <v>2</v>
      </c>
      <c r="C10" s="263"/>
      <c r="D10" s="263"/>
      <c r="E10" s="263"/>
      <c r="F10" s="165" t="s">
        <v>549</v>
      </c>
      <c r="G10" s="267"/>
      <c r="H10" s="267"/>
      <c r="I10" s="268"/>
      <c r="J10" s="268"/>
      <c r="K10" s="268"/>
      <c r="L10" s="268"/>
      <c r="M10" s="288">
        <v>0</v>
      </c>
      <c r="N10" s="289">
        <v>4351600</v>
      </c>
      <c r="O10" s="288">
        <v>0</v>
      </c>
      <c r="P10" s="288">
        <v>0</v>
      </c>
      <c r="Q10" s="288">
        <v>0</v>
      </c>
      <c r="R10" s="269"/>
      <c r="S10" s="269"/>
      <c r="T10" s="267"/>
      <c r="U10" s="270"/>
    </row>
    <row r="11" spans="1:21" s="95" customFormat="1" ht="28.5" customHeight="1">
      <c r="A11" s="267"/>
      <c r="B11" s="263"/>
      <c r="C11" s="263">
        <v>5</v>
      </c>
      <c r="D11" s="263"/>
      <c r="E11" s="263"/>
      <c r="F11" s="165" t="s">
        <v>550</v>
      </c>
      <c r="G11" s="267"/>
      <c r="H11" s="267"/>
      <c r="I11" s="268"/>
      <c r="J11" s="268"/>
      <c r="K11" s="268"/>
      <c r="L11" s="268"/>
      <c r="M11" s="288">
        <v>0</v>
      </c>
      <c r="N11" s="289">
        <v>4351600</v>
      </c>
      <c r="O11" s="288">
        <v>0</v>
      </c>
      <c r="P11" s="288">
        <v>0</v>
      </c>
      <c r="Q11" s="288">
        <v>0</v>
      </c>
      <c r="R11" s="269"/>
      <c r="S11" s="269"/>
      <c r="T11" s="267"/>
      <c r="U11" s="270"/>
    </row>
    <row r="12" spans="1:21" s="95" customFormat="1" ht="31.5" customHeight="1">
      <c r="A12" s="267"/>
      <c r="B12" s="263"/>
      <c r="C12" s="263"/>
      <c r="D12" s="263">
        <v>1</v>
      </c>
      <c r="E12" s="263"/>
      <c r="F12" s="165" t="s">
        <v>551</v>
      </c>
      <c r="G12" s="267"/>
      <c r="H12" s="267"/>
      <c r="I12" s="268"/>
      <c r="J12" s="268"/>
      <c r="K12" s="268"/>
      <c r="L12" s="268"/>
      <c r="M12" s="288">
        <v>0</v>
      </c>
      <c r="N12" s="289">
        <v>4351600</v>
      </c>
      <c r="O12" s="288">
        <v>0</v>
      </c>
      <c r="P12" s="288">
        <v>0</v>
      </c>
      <c r="Q12" s="288">
        <v>0</v>
      </c>
      <c r="R12" s="269"/>
      <c r="S12" s="269"/>
      <c r="T12" s="267"/>
      <c r="U12" s="270"/>
    </row>
    <row r="13" spans="1:21" s="95" customFormat="1" ht="60" customHeight="1">
      <c r="A13" s="267"/>
      <c r="B13" s="263"/>
      <c r="C13" s="263"/>
      <c r="D13" s="263"/>
      <c r="E13" s="263">
        <v>218</v>
      </c>
      <c r="F13" s="165" t="s">
        <v>552</v>
      </c>
      <c r="G13" s="184" t="s">
        <v>553</v>
      </c>
      <c r="H13" s="271">
        <v>0</v>
      </c>
      <c r="I13" s="271">
        <v>3</v>
      </c>
      <c r="J13" s="271">
        <v>0</v>
      </c>
      <c r="K13" s="272">
        <v>0</v>
      </c>
      <c r="L13" s="272">
        <v>0</v>
      </c>
      <c r="M13" s="288">
        <v>0</v>
      </c>
      <c r="N13" s="289">
        <v>4351600</v>
      </c>
      <c r="O13" s="288">
        <v>0</v>
      </c>
      <c r="P13" s="288">
        <v>0</v>
      </c>
      <c r="Q13" s="288">
        <v>0</v>
      </c>
      <c r="R13" s="272">
        <v>0</v>
      </c>
      <c r="S13" s="272">
        <f>+O13/N13</f>
        <v>0</v>
      </c>
      <c r="T13" s="272">
        <v>0</v>
      </c>
      <c r="U13" s="272">
        <f>+P13/N13</f>
        <v>0</v>
      </c>
    </row>
    <row r="14" spans="1:21" s="95" customFormat="1" ht="31.5" customHeight="1">
      <c r="A14" s="257"/>
      <c r="B14" s="257"/>
      <c r="C14" s="257"/>
      <c r="D14" s="257"/>
      <c r="E14" s="257"/>
      <c r="F14" s="257"/>
      <c r="G14" s="257"/>
      <c r="H14" s="257"/>
      <c r="I14" s="258"/>
      <c r="J14" s="258"/>
      <c r="K14" s="258"/>
      <c r="L14" s="258"/>
      <c r="M14" s="260"/>
      <c r="N14" s="261"/>
      <c r="O14" s="261"/>
      <c r="P14" s="261"/>
      <c r="Q14" s="261"/>
      <c r="R14" s="281"/>
      <c r="S14" s="281"/>
      <c r="T14" s="257"/>
      <c r="U14" s="282"/>
    </row>
    <row r="15" spans="1:21" s="95" customFormat="1" ht="31.5" customHeight="1">
      <c r="A15" s="257"/>
      <c r="B15" s="257"/>
      <c r="C15" s="257"/>
      <c r="D15" s="257"/>
      <c r="E15" s="257"/>
      <c r="F15" s="262" t="s">
        <v>120</v>
      </c>
      <c r="G15" s="257"/>
      <c r="H15" s="257"/>
      <c r="I15" s="258"/>
      <c r="J15" s="258"/>
      <c r="K15" s="258"/>
      <c r="L15" s="258"/>
      <c r="M15" s="288">
        <f>+M9</f>
        <v>0</v>
      </c>
      <c r="N15" s="289">
        <f>+N9</f>
        <v>4351600</v>
      </c>
      <c r="O15" s="288">
        <f>+O9</f>
        <v>0</v>
      </c>
      <c r="P15" s="288">
        <f>+P9</f>
        <v>0</v>
      </c>
      <c r="Q15" s="288">
        <f>+Q9</f>
        <v>0</v>
      </c>
      <c r="R15" s="281"/>
      <c r="S15" s="281"/>
      <c r="T15" s="257"/>
      <c r="U15" s="282"/>
    </row>
    <row r="16" spans="1:21" s="95" customFormat="1" ht="15" customHeight="1">
      <c r="A16" s="96"/>
      <c r="B16" s="96"/>
      <c r="C16" s="96"/>
      <c r="D16" s="96"/>
      <c r="E16" s="96"/>
      <c r="F16" s="96"/>
      <c r="G16" s="96"/>
      <c r="H16" s="96"/>
      <c r="I16" s="97"/>
      <c r="J16" s="97"/>
      <c r="K16" s="97"/>
      <c r="L16" s="97"/>
      <c r="M16" s="97"/>
      <c r="N16" s="98"/>
      <c r="O16" s="98"/>
      <c r="P16" s="98"/>
      <c r="Q16" s="98"/>
      <c r="R16" s="98"/>
      <c r="S16" s="98"/>
      <c r="T16" s="96"/>
      <c r="U16" s="99"/>
    </row>
    <row r="17" spans="1:15">
      <c r="A17" s="44"/>
      <c r="B17" s="90"/>
      <c r="C17" s="44"/>
      <c r="D17" s="44"/>
      <c r="F17" s="44"/>
    </row>
    <row r="18" spans="1:15">
      <c r="B18" s="45"/>
      <c r="C18" s="46"/>
      <c r="D18" s="46"/>
      <c r="N18" s="47"/>
      <c r="O18" s="47"/>
    </row>
    <row r="19" spans="1:15">
      <c r="B19" s="48"/>
      <c r="C19" s="48"/>
      <c r="D19" s="48"/>
      <c r="N19" s="49"/>
      <c r="O19" s="49"/>
    </row>
  </sheetData>
  <mergeCells count="15">
    <mergeCell ref="A1:U1"/>
    <mergeCell ref="A2:U2"/>
    <mergeCell ref="A4:U4"/>
    <mergeCell ref="A5:U5"/>
    <mergeCell ref="A6:A8"/>
    <mergeCell ref="B6:B8"/>
    <mergeCell ref="C6:C8"/>
    <mergeCell ref="D6:D8"/>
    <mergeCell ref="E6:E8"/>
    <mergeCell ref="F6:F8"/>
    <mergeCell ref="G6:G8"/>
    <mergeCell ref="H7:J7"/>
    <mergeCell ref="K7:L7"/>
    <mergeCell ref="M7:Q7"/>
    <mergeCell ref="R7:U7"/>
  </mergeCells>
  <printOptions horizontalCentered="1"/>
  <pageMargins left="0.19685039370078741" right="0.19685039370078741" top="1.6535433070866143" bottom="0.47244094488188981" header="0.19685039370078741" footer="0.19685039370078741"/>
  <pageSetup scale="60" orientation="landscape" r:id="rId1"/>
  <headerFooter scaleWithDoc="0">
    <oddHeader>&amp;C&amp;G</oddHeader>
    <oddFooter>&amp;C&amp;G</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29</vt:i4>
      </vt:variant>
      <vt:variant>
        <vt:lpstr>Rangos con nombre</vt:lpstr>
      </vt:variant>
      <vt:variant>
        <vt:i4>33</vt:i4>
      </vt:variant>
    </vt:vector>
  </HeadingPairs>
  <TitlesOfParts>
    <vt:vector size="62" baseType="lpstr">
      <vt:lpstr>Caratula</vt:lpstr>
      <vt:lpstr>ECG-1</vt:lpstr>
      <vt:lpstr>ECG-2</vt:lpstr>
      <vt:lpstr>APP-1</vt:lpstr>
      <vt:lpstr>APP-2</vt:lpstr>
      <vt:lpstr>APP-3_1</vt:lpstr>
      <vt:lpstr>APP-3_2</vt:lpstr>
      <vt:lpstr>APP-3_3</vt:lpstr>
      <vt:lpstr>APP-3_4</vt:lpstr>
      <vt:lpstr>APP-3_5</vt:lpstr>
      <vt:lpstr>AR_1</vt:lpstr>
      <vt:lpstr>AR_2</vt:lpstr>
      <vt:lpstr>AR_3</vt:lpstr>
      <vt:lpstr>AR_4</vt:lpstr>
      <vt:lpstr>AR_5</vt:lpstr>
      <vt:lpstr>ARF_1</vt:lpstr>
      <vt:lpstr>ARF_2</vt:lpstr>
      <vt:lpstr>ARF_3</vt:lpstr>
      <vt:lpstr>ARF_4</vt:lpstr>
      <vt:lpstr>ARF_5</vt:lpstr>
      <vt:lpstr>IPP 1</vt:lpstr>
      <vt:lpstr>IPP 2</vt:lpstr>
      <vt:lpstr>EAP</vt:lpstr>
      <vt:lpstr>ADS-1</vt:lpstr>
      <vt:lpstr>ADS-2</vt:lpstr>
      <vt:lpstr>SAP</vt:lpstr>
      <vt:lpstr>FIC</vt:lpstr>
      <vt:lpstr>AUR</vt:lpstr>
      <vt:lpstr>PPD</vt:lpstr>
      <vt:lpstr>'APP-3_1'!Área_de_impresión</vt:lpstr>
      <vt:lpstr>'APP-3_2'!Área_de_impresión</vt:lpstr>
      <vt:lpstr>'APP-3_3'!Área_de_impresión</vt:lpstr>
      <vt:lpstr>'APP-3_4'!Área_de_impresión</vt:lpstr>
      <vt:lpstr>'APP-3_5'!Área_de_impresión</vt:lpstr>
      <vt:lpstr>'ADS-1'!Títulos_a_imprimir</vt:lpstr>
      <vt:lpstr>'ADS-2'!Títulos_a_imprimir</vt:lpstr>
      <vt:lpstr>'APP-1'!Títulos_a_imprimir</vt:lpstr>
      <vt:lpstr>'APP-2'!Títulos_a_imprimir</vt:lpstr>
      <vt:lpstr>'APP-3_1'!Títulos_a_imprimir</vt:lpstr>
      <vt:lpstr>'APP-3_2'!Títulos_a_imprimir</vt:lpstr>
      <vt:lpstr>'APP-3_3'!Títulos_a_imprimir</vt:lpstr>
      <vt:lpstr>'APP-3_4'!Títulos_a_imprimir</vt:lpstr>
      <vt:lpstr>'APP-3_5'!Títulos_a_imprimir</vt:lpstr>
      <vt:lpstr>AR_1!Títulos_a_imprimir</vt:lpstr>
      <vt:lpstr>AR_2!Títulos_a_imprimir</vt:lpstr>
      <vt:lpstr>AR_3!Títulos_a_imprimir</vt:lpstr>
      <vt:lpstr>AR_4!Títulos_a_imprimir</vt:lpstr>
      <vt:lpstr>AR_5!Títulos_a_imprimir</vt:lpstr>
      <vt:lpstr>ARF_1!Títulos_a_imprimir</vt:lpstr>
      <vt:lpstr>ARF_2!Títulos_a_imprimir</vt:lpstr>
      <vt:lpstr>ARF_3!Títulos_a_imprimir</vt:lpstr>
      <vt:lpstr>ARF_4!Títulos_a_imprimir</vt:lpstr>
      <vt:lpstr>ARF_5!Títulos_a_imprimir</vt:lpstr>
      <vt:lpstr>AUR!Títulos_a_imprimir</vt:lpstr>
      <vt:lpstr>EAP!Títulos_a_imprimir</vt:lpstr>
      <vt:lpstr>'ECG-1'!Títulos_a_imprimir</vt:lpstr>
      <vt:lpstr>'ECG-2'!Títulos_a_imprimir</vt:lpstr>
      <vt:lpstr>FIC!Títulos_a_imprimir</vt:lpstr>
      <vt:lpstr>'IPP 1'!Títulos_a_imprimir</vt:lpstr>
      <vt:lpstr>'IPP 2'!Títulos_a_imprimir</vt:lpstr>
      <vt:lpstr>PPD!Títulos_a_imprimir</vt:lpstr>
      <vt:lpstr>SAP!Títulos_a_imprimir</vt:lpstr>
    </vt:vector>
  </TitlesOfParts>
  <Company>Subsecretaría de Egresos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Jibarra</dc:creator>
  <cp:lastModifiedBy>USUARIO</cp:lastModifiedBy>
  <cp:lastPrinted>2016-10-17T18:54:21Z</cp:lastPrinted>
  <dcterms:created xsi:type="dcterms:W3CDTF">2007-06-29T21:15:18Z</dcterms:created>
  <dcterms:modified xsi:type="dcterms:W3CDTF">2016-10-17T18:57:48Z</dcterms:modified>
</cp:coreProperties>
</file>